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extended-properties+xml" PartName="/docProps/app.xml"/>
  <Override ContentType="application/vnd.openxmlformats-officedocument.spreadsheetml.sharedStrings+xml" PartName="/xl/sharedStrings.xml"/>
  <Override ContentType="application/vnd.openxmlformats-officedocument.drawing+xml" PartName="/xl/drawings/worksheet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iuntimui" sheetId="1" r:id="rId4"/>
  </sheets>
  <definedNames>
    <definedName hidden="1" localSheetId="0" name="_xlnm._FilterDatabase">Siuntimui!$A$5:$F$295</definedName>
  </definedNames>
  <calcPr/>
</workbook>
</file>

<file path=xl/sharedStrings.xml><?xml version="1.0" encoding="utf-8"?>
<sst xmlns="http://schemas.openxmlformats.org/spreadsheetml/2006/main" count="298" uniqueCount="297">
  <si>
    <t>Statybos darbams ir kitoms priemonėms, prisidedančioms prie ekonomikos skatinimo, papildomai 2020 metais siūlomos skirti lėšos</t>
  </si>
  <si>
    <t>tūkst. eurų</t>
  </si>
  <si>
    <t>Institucijos / investicijų projekto (poreikio turinio) pavadinimas</t>
  </si>
  <si>
    <t>Iš viso</t>
  </si>
  <si>
    <t>Lėšų suma, kurią ministerijos arba savivaldybės  įsipareigoja (numato) panaudoti iki 2020-07-01</t>
  </si>
  <si>
    <t>Lėšų suma, kuriai ministerijos arba savivaldybės įsipareigoja sudaryti sutartis (dėl darbų, prekių, paslaugų įsigijimo)
iki 2020-07-01 ir jas panaudoti iki 2020-12-31</t>
  </si>
  <si>
    <t>Lėšų suma, kurioms ministerijos arba savivaldybės neįsipareigoja (abejoja arba yra rizika) sudaryti sutartis
(dėl darbų, prekių, paslaugų įsigijimo) iki 2020-07-01, tačiau įsipareigoja jas panaudoti iki 2020-12-31</t>
  </si>
  <si>
    <t>Institucijos pastabos</t>
  </si>
  <si>
    <t>MINISTERIJOS</t>
  </si>
  <si>
    <t>Aplinkos ministerija</t>
  </si>
  <si>
    <t>Dzūkijos nacionalinio parko ir Čepkelių valstybinio gamtinio rezervato direkcijos etnografinės sodybos Varėnos rajone, Marcinkonyse, Miškininkų g. 6, galutinė rekonstrukcija</t>
  </si>
  <si>
    <t>Pirties pastato Plungės r. sav. Platelių se., Laumalenkų k., Plungės g. 10 rekonstravimas į stoginę</t>
  </si>
  <si>
    <t>Pastato, susidedančio iš Nekilnojamojo turto registre įregistruotų pastatų garažo (unikalus Nr. 689870151191), sporto salės (unikalus Nr. 689870151180) ,esančio Šilinės g. 6, Plokščių k. Žemaičių Kalvarijos sen. Plungės r. sav., stogo kapitalinis remontas</t>
  </si>
  <si>
    <t>Visuose parkuose įrengti saulės elektrines</t>
  </si>
  <si>
    <t xml:space="preserve">Užterštų teritorijų tvarkymui </t>
  </si>
  <si>
    <t>Energetikos ministerija</t>
  </si>
  <si>
    <t>Elektros skirstomojo tinklo modernizavimas ir plėtra</t>
  </si>
  <si>
    <t>Ekonomikos ir inovacijų</t>
  </si>
  <si>
    <t>Akmenės rajono savivaldybė (Akmenės LEZ)</t>
  </si>
  <si>
    <t>Kauno miesto savivaldybė</t>
  </si>
  <si>
    <t>Akmenės LEZ</t>
  </si>
  <si>
    <t>Visagino savivaldybė</t>
  </si>
  <si>
    <t>Krašto apsaugos</t>
  </si>
  <si>
    <t>Kultūros ministerija</t>
  </si>
  <si>
    <t>LKT administruojamų programų apimčių didinimas (išplečiant finansuojamų projektų imtį)</t>
  </si>
  <si>
    <t>Lietuvos nacionalinio dramos teatro pastato Vilniuje, Gedimino pr. 4, rekonstravimas</t>
  </si>
  <si>
    <t>Archyvų komplekso pastato Vilniuje, O. Milašiaus g. 23, statyba</t>
  </si>
  <si>
    <t>Lietuvos nacionalinis dailės muziejus</t>
  </si>
  <si>
    <t>Dailės muziejaus ekspozicijų ir saugyklų infrastruktūros atnaujinimas Vilniaus ir Klaipėdos miestuose esančiuose padaliniuose</t>
  </si>
  <si>
    <t>Vilniaus Jonušo Radvilos rūmų rytų paviljono ir pietų korpuso aktualizavimas</t>
  </si>
  <si>
    <t xml:space="preserve">Socialinės apsaugos ir darbo ministerija </t>
  </si>
  <si>
    <t>Specialiųjų socialinės globos namų „Tremtinių namai“ pastatų rekonstrukcija adresu Vilnius, Meškeriotojų g. 22</t>
  </si>
  <si>
    <t>Planuojamiems papildomiems SADM  pavaldžių įstaigų projektams, kurie prisidėtų prie ekonomikos skatinimo</t>
  </si>
  <si>
    <t>Susisiekimo ministerija</t>
  </si>
  <si>
    <t xml:space="preserve">Naujos kartos interneto prieigos plėtra“ (RAINIII). </t>
  </si>
  <si>
    <t>Pasienio kontrolės punktų infrastruktūros pritaikymas ES atvykimo / išvykimo sistemai</t>
  </si>
  <si>
    <t>Sveikatos apsaugos ministerija</t>
  </si>
  <si>
    <t>Lietuvos sveikatos mokslų universiteto ligoninės Kauno klinikų Ambulatorinio diagnostinio centro Kaune, Eivenių g. 2, statyba</t>
  </si>
  <si>
    <t>Radioterapinės onkologijos paslaugų teikimo optimizavimas Kauno klinikose</t>
  </si>
  <si>
    <t>Viešosios įstaigos Vilniaus universiteto ligoninės Santaros klinikų medicinos technikos ir technologijų atnaujinimas_VIP</t>
  </si>
  <si>
    <t>Viešosios įstaigos Vilniaus universiteto ligoninės Santaros klinikų medicinos technikos ir technologijų atnaujinimas_ne VIP</t>
  </si>
  <si>
    <t>Vaikų ligoninės, viešosios įstaigos Vilniaus universiteto ligoninės Santaros klinikų filialo, Pediatrijos korpuso Vilniuje, Santariškių g. 7, statyba modernizuojant ir optimizuojant sveikatos priežiūros sistemos infrastruktūrą bei teikiamas paslaugas</t>
  </si>
  <si>
    <t>Viešosios įstaigos Respublikinės Panevėžio ligoninės filialo Likėnų reabilitacijos ligoninės Biržų r. sav., Pabiržėje, Likėnų g. 43, gydomojo korpuso ir maisto gaminimo bloko rekonstravimas</t>
  </si>
  <si>
    <t>Rentgeno diagnostikos paslaugų kokybės gerinimo programa</t>
  </si>
  <si>
    <t>Inovatyvios medicinos įrangos, skirtos onkologinių ligų prevencijai, ankstyvai diagnostikai ir gydymui, įsigijimas VUL Santaros klinikose</t>
  </si>
  <si>
    <t>Galvos smegenų kraujotakos ligų diagnostikos ir gydymo paslaugų kokybės ir prieinamumo gerinimas (VšĮ Respublikinė Vilniaus universitetinė ligoninė)</t>
  </si>
  <si>
    <t>Onkologinių ligų prevencijos, ankstyvos diagnostikos ir gydymo paslaugų infrastruktūros tobulinimas (LSMULKK, VULSK, NVI, KUL)</t>
  </si>
  <si>
    <t>Galvos smegenų kraujotakos ligų diagnostikos ir gydymo paslaugų kokybės ir prieinamumo gerinimas (VULSK)</t>
  </si>
  <si>
    <t>VULSK Pediatrijos II korpuso statyba (įskaitant požeminę jungtį tarp S4 ir S7)</t>
  </si>
  <si>
    <t xml:space="preserve">Infekcinių ligų parengtumo didinimo programa_VIP </t>
  </si>
  <si>
    <t>Infekcinių ligų parengtumo didinimo programa _ne VIP</t>
  </si>
  <si>
    <t>VULSK sraigtasparnio aikštelės statyba (statyba)</t>
  </si>
  <si>
    <t>ECMO aparatų pirkimas</t>
  </si>
  <si>
    <t>Švietimo, mokslo ir sporto ministerija</t>
  </si>
  <si>
    <t xml:space="preserve">Nacionalinės M. K. Čiurlionio menų mokyklos patalpų Vilniuje, T. Kosciuškos g. 11, pritaikymas neįgaliesiems įrengiant liftus (baigti) </t>
  </si>
  <si>
    <t>Lengvosios atletikos maniežo Vilniuje, Žemaitės g. 6, rekonstravimas (I etapui baigti)</t>
  </si>
  <si>
    <t>Lietuvos sporto centro Trakų sporto bazės Trakuose, Karaimų g. 73, krantinės sutvarkymas ir techninio elingo rekonstravimas (baigiamas);</t>
  </si>
  <si>
    <t>Antano Gustaičio aviacijos instituto Kyviškių skrydžių praktikų bazės riedėjimo takų ir perono kapitalinis remontas (labai bloga pakilimo takų būklė);</t>
  </si>
  <si>
    <t>Vilniaus Gedimino technikos universiteto pastato Trakų g. 1/26 rekonstravimas - pritaikymas akademinei veiklai</t>
  </si>
  <si>
    <t xml:space="preserve">Lietuvos mokslų akademijos Vrublevskių bibliotekos pastatų rekonstravimas I etapas </t>
  </si>
  <si>
    <t xml:space="preserve">Vilniaus dailės akademijos Kauno fakulteto pastatų rekonstravimas </t>
  </si>
  <si>
    <t xml:space="preserve">Vytauto Didžiojo universiteto sporto komplekso Studentų g. 11, Akademijos mstl., Kauno r., plėtra </t>
  </si>
  <si>
    <t xml:space="preserve">Senosios Vilniaus universiteto bibliotekos pastato Vilniuje, Universiteto g.3, rekonstravimas  </t>
  </si>
  <si>
    <t xml:space="preserve">Švietimo įstaigų modernizavimas </t>
  </si>
  <si>
    <t xml:space="preserve">Valstybinių profesinio mokymo įstaigų mokinių bendrabučių atnaujinimas </t>
  </si>
  <si>
    <t xml:space="preserve">Panevėžio Vytauto Mikalausko menų mokyklos pastatų Panevėžyje, Nemuno g. 8 ir 10, kapitalinis remontas </t>
  </si>
  <si>
    <t>Kauno kolegijos pastatų komplekso Kaune, Pramonės pr. 22, renovavimas</t>
  </si>
  <si>
    <t>Švietimo įstaigų projektų, kurie finansuojami iš asiganavimų, kurie neplanuojami Valsybės investicijų programoje, paspartinti</t>
  </si>
  <si>
    <t>Pastato Vilniuje, Augustijonų g. 4, avarinės būklės pašalinimas, pritaikant švietimo  reikmėms</t>
  </si>
  <si>
    <t>Trumpalaikiai moksliniai tyrimai dėl COVID-19 pandemijos (Lietuvos mokslo taryba)</t>
  </si>
  <si>
    <t>Nacionalinės švietimo agentūros, K. Kalinausko g. 7, Vilniuje, kaptalinis remontas</t>
  </si>
  <si>
    <t>Lietuvos sporto centro Trakų sporto bazės sporto bazės remontas</t>
  </si>
  <si>
    <t>Mokslo ir studijų studentų bendrabučių atnaujinimas</t>
  </si>
  <si>
    <t>Nacionalinis vėžio institutas</t>
  </si>
  <si>
    <t>Mobiliems rentgeno aparatams į ir stacionariems rentgeno prietaisams įsigyti</t>
  </si>
  <si>
    <t>Teisingumo ministerija</t>
  </si>
  <si>
    <t>Investicijų projektas ,,Alytaus pataisos namų bendrabučio Nr. 2 rekonstravimas“</t>
  </si>
  <si>
    <t>Šiaulių tardymo izoliatoriaus iškėlimas iš miesto centrinės dalies į Malavėniukų kaimą 1, Ginkūnų seniūnija, Šiaulių rajonas</t>
  </si>
  <si>
    <t>Pravieniškių "A" zonos komplekso įrengimas</t>
  </si>
  <si>
    <t>Įkalinimo įstaigų perimetro apsaugos elektroninių priemonių atnaujinimas</t>
  </si>
  <si>
    <t>Bausmių vykdymo sistemos veiklos prioritetinių priemonių, orientuotų į pokytį, įgyvendinimui</t>
  </si>
  <si>
    <t>Žemės ūkio ministerija</t>
  </si>
  <si>
    <t>Žuvininkystės tarnybos prie Lietuvos Respublikos žemės ūkio ministerijos Rytų regiono žuvivaisos poskyrio tvenkinių ir hidrotechninių statinių, esančių Vilniuje, Vinkšnų g. 6, rekonstravimas (II etapas) (naujas)</t>
  </si>
  <si>
    <t>Lietuvos žuvininkystės sektoriaus   2014-2020 metų veiksmų programos įgyvendinimas</t>
  </si>
  <si>
    <t>Melioracijos statinių remonto ir priežiūros darbams</t>
  </si>
  <si>
    <t xml:space="preserve">Lietuvos 2014–2020  m. Kaimo plėtros priemonių didesnės finansinės galimybės (papildomos lėšos 2020 m. KPP start-up priemonėms) </t>
  </si>
  <si>
    <t>Savivaldybės</t>
  </si>
  <si>
    <t>Vilniaus miesto</t>
  </si>
  <si>
    <t>Šv. Varvaros koplyčios tvarkybos projektas</t>
  </si>
  <si>
    <t xml:space="preserve">Vilniaus Balsių progimnazijos Vilniuje, Bubilo g. 8, plėtra </t>
  </si>
  <si>
    <t>Vilniaus m. Gabijos gimnazijos Vilniuje, Pašilaičių g. 13, plėtra (baigti)</t>
  </si>
  <si>
    <t>Vilniaus m. Vladislavo Sirokomlės gimnazijos pastato remonto darbai</t>
  </si>
  <si>
    <t>Vilniaus Pavilnio progimnazijos Vilniuje, Švarioji g. 33, priestato statyba</t>
  </si>
  <si>
    <t>J. Lelevelio inžinerijos gimnazijos priestato statyba, Minties g. 3</t>
  </si>
  <si>
    <t>Vilnius Vytauto Didžiojo gimnazijos pastato Augustijonų g. 8/10, Vilniuje, paprastojo remonto projekto korektūra</t>
  </si>
  <si>
    <t>Vilniaus Senvagės gimnazijos pastato remontas, Širvintų g. 80</t>
  </si>
  <si>
    <t>Trakų Vokės dvaro rūmų tvarkybos darbai</t>
  </si>
  <si>
    <t>Alytaus miesto</t>
  </si>
  <si>
    <t xml:space="preserve">VšĮ Alytaus kultūros ir komunikacijos centro pastato Alytuje, Pramonės g.1 B stogo ir patalpų rekonstravimo projektui </t>
  </si>
  <si>
    <t xml:space="preserve">VšĮ Alytaus apskrities S. Kudirkos ligoninės chirurgijos skyriaus, Ligoninės g. 12, Alytuje kapitalinis remontas </t>
  </si>
  <si>
    <t>MODERNIŲ IR SAUGIŲ ERDVIŲ KŪRIMAS DZŪKIJOS PAGRINDINĖJE MOKYKLOJE, ALYTUJE</t>
  </si>
  <si>
    <t>Birštono</t>
  </si>
  <si>
    <t>Birštono daugiafunkcio sporto komplekso įrengimo II etapas (VB lėšos panaudotos, bet projektas nebaigtas)</t>
  </si>
  <si>
    <t xml:space="preserve">MOKSLO PASKIRTIES PASTATO BIRŠTONE, PUŠŲ G. 2, REKONSTRAVIMAS </t>
  </si>
  <si>
    <t>DARŽELIO PASTATO REKONSTRAVIMAS Į BIRŠTONO MENO MOKYKLĄ BIRŠTONE, J. BASANAVIČIAUS A. 6</t>
  </si>
  <si>
    <t xml:space="preserve">VYTAUTO PARKO BIRŠTONE SU PRIKLAUSINIAIS B. SRUOGOS G. ĮRENGIMAS </t>
  </si>
  <si>
    <t>Druskininkų</t>
  </si>
  <si>
    <t xml:space="preserve">Druskininkų savivaldybės pastatų Druskininkuose, T. Kosciuškos g. 4 ir Maironio g. 7, rekonstravimas ir Druskininkų kultūros centro juose įrengimas </t>
  </si>
  <si>
    <t>Pastato Alėjos g. 30, Leipalingio mst., Druskininkų., pritaikymas bendruomenės centro veiklai</t>
  </si>
  <si>
    <t xml:space="preserve">DRUSKININKŲ K.DINEIKOS SVEIKATINGUMO PARKO SAUSOJI G.1, DRUSKININKAI REKONSTRUKCIJA </t>
  </si>
  <si>
    <t>BIBLIOTEKOS V.KUDIRKOS G. 13, DRUSKININKUOSE, REKONSTRUKCIJA</t>
  </si>
  <si>
    <t xml:space="preserve">SKVERO M.K.ČIURLIONIO G. 80, DRUSKININKUOSE, STATYBOS PROJEKTAS </t>
  </si>
  <si>
    <t xml:space="preserve">BAŽNYČIOS SKVERO DRUSKININKUOSE REKONSTRUKCIJA </t>
  </si>
  <si>
    <t>BASEINO PASTATO REKONSTRAVIMAS Į BENDRUOMENĖS EDUKACINĮ CENTRĄ, JAUNYSTĖS G. 6A, VIEČIŪNŲ MSTL., DRUSKININKŲ SAV.</t>
  </si>
  <si>
    <t>Kauno miesto</t>
  </si>
  <si>
    <t>Kauno Maironio universitetinės gimnazijos rekonstravimas</t>
  </si>
  <si>
    <t>Kauno specialiosios mokyklos šildymo sistemos rekonstravimas</t>
  </si>
  <si>
    <t>Kuršių g. vaikų darželio projektas</t>
  </si>
  <si>
    <t>Žiemos sporto centro statybos projektas</t>
  </si>
  <si>
    <t>Lampėdžių irklavimo bazės trasos projektas</t>
  </si>
  <si>
    <t>Neringos</t>
  </si>
  <si>
    <t>Urbo kalno sutvarkymo darbai</t>
  </si>
  <si>
    <t>Palangos miesto</t>
  </si>
  <si>
    <t>Palangos miesto savivaldybės Kurhauzo pastato Palangoje, Grafų Tiškevičių al. 1, medinės dalies atstatymas ir pritaikymas kultūrinei veiklai</t>
  </si>
  <si>
    <t xml:space="preserve">VšĮ Palangos asmens priežiūros centro rekonstravimas </t>
  </si>
  <si>
    <t>Palangos Senosios gimnazijos pastato rekonstravimas</t>
  </si>
  <si>
    <t>Panevėžio miesto</t>
  </si>
  <si>
    <t>Panevėžio „Vilties“ progimnazijos infrastruktūros modernizavimas</t>
  </si>
  <si>
    <t>Panevėžio daugiagunkcinio  sporto ir sveikatos centro „Aukštaitija“ rekonstravimas</t>
  </si>
  <si>
    <t xml:space="preserve">Lengvosios atletikos maniežo Panevėžyje, Liepų al. 4, modernizavimas </t>
  </si>
  <si>
    <t>Šiaulių miesto</t>
  </si>
  <si>
    <t>Šiaulių Rėkyvos progimnazijos modernizavimas, Poilsio g. 1, Šiauliai</t>
  </si>
  <si>
    <t>Šiaulių sporto gimnazijos pastato, adresu Vilniaus g. 
297, Šiauliai modernizavimas</t>
  </si>
  <si>
    <t>Šiaulių sanatorinės mokyklos modernizavimas</t>
  </si>
  <si>
    <t>VšĮ Šiaulių ilgalaikio gydymo ir geriatrijos centro pastatų rekonstravimas adresu Vilniaus g. Šiauliai (II etapas)</t>
  </si>
  <si>
    <t>Akmenės rajono</t>
  </si>
  <si>
    <t>Viešosios įstaigos Naujosios Akmenės ligoninės pastatų Naujojoje Akmenėje, Žemaitijos g. 6, rekonstravimas</t>
  </si>
  <si>
    <t>Naujosios Akmenės sporto rūmų atnaujinimas ir sveikatingumo komplekso Naujojoje Akmenėje, Žemaitijos g. 2, įrengimas</t>
  </si>
  <si>
    <t>Naujosios Akmenės „Saulėtekio“ progimnazijos pastato Naujojoje Akmenėje, V. Kudirkos g. 11, modernizavimas</t>
  </si>
  <si>
    <t>Dabikinės dvaro sodybos rūmų pastato Akmenės rajone, Dabikinės k., Liepų g. 1, rekonstravimas</t>
  </si>
  <si>
    <t>Alytaus rajono</t>
  </si>
  <si>
    <t xml:space="preserve">Alytaus r. Kurnėnų Lauryno Radziukyno mokyklos pritaikymas kultūrinėms ir turistinėms reikmėms </t>
  </si>
  <si>
    <t>Alytaus r. Pivašiūnų gimnazijos, esančios Mokyklos g. 3, Pivašiūnų k., Pivašiūnų sen, Alytaus r. sav., modernizavimas</t>
  </si>
  <si>
    <t>Anykščių rajono</t>
  </si>
  <si>
    <t>A. Baranausko ir A. Vienuolio-Žukausko memorialinio muziejaus pastato- fondų saugyklos modernizavimas ir pritaikymas kompleksinei kultūros paslaugų veiklai</t>
  </si>
  <si>
    <t>Biržų rajono</t>
  </si>
  <si>
    <t>Sporto ir sveikatingumo komplekso Biržuose, J. Basanavičiaus g. 69A, statyba, I etapas</t>
  </si>
  <si>
    <t>„Biržų „Saulės“ gimnazijos stadiono ir krepšinio aikštelės rekonstravimas“</t>
  </si>
  <si>
    <t>Sporto aikštyno Biržų m., Kaštonų g. 13, įrengimas (užbaigimas)</t>
  </si>
  <si>
    <t>Sergamumo ir mirtingumo nuo lėtinių neinfekcinių ligų mažinimas modernizuojant vidaus ligų skyrius</t>
  </si>
  <si>
    <t>Teritorijos Biržuose, Žvejų g. sutvarkymas</t>
  </si>
  <si>
    <t>Ignalinos rajono</t>
  </si>
  <si>
    <t>Vidiškių gimnazijos sporto salės remontas</t>
  </si>
  <si>
    <t>Ignalinos SPA sporto salės stogo rekonstravimas</t>
  </si>
  <si>
    <t>Ignalinos rajono kultūros centro pastato Ignalinoje, 
Ateities g. 43, rekonstravimas</t>
  </si>
  <si>
    <t>Jonavos rajono</t>
  </si>
  <si>
    <t>Pramogų, sporto ir sveikatingumo kompleksų Jonavoje, Žeimių g. 17 ir 17A, statyba ir stadiono rekonstravimas  (baigiamas VB  finansavimas);</t>
  </si>
  <si>
    <t xml:space="preserve">Jonavos Justino Vareikio progimnazijos rekonstrukcija, Chemikų g. 138, Jonava </t>
  </si>
  <si>
    <t>Jonavos raj. savivaldybės Vš. įst. Jonavos ligoninė atnaujinimas, Žiemių g. 19</t>
  </si>
  <si>
    <t>Joniškio rajono</t>
  </si>
  <si>
    <t xml:space="preserve">Joniškio „Saulės“ pagrindinės mokyklos pastato remontas </t>
  </si>
  <si>
    <t>Joniškio rajono J. Avyžiaus viešosios bibliotekos pastato remontas</t>
  </si>
  <si>
    <t>Jurbarko rajono</t>
  </si>
  <si>
    <t>Jurbarko kultūros centro pastato kapitalinis remontas ir inžinerinių tinklų nauja statyba</t>
  </si>
  <si>
    <t>Raudonės (rezidencinės) pilies parko tvarkymas ir pritaikymas lankymui</t>
  </si>
  <si>
    <t>Panemunės pilies parko tvarkymas ir pritaikymas lankymui</t>
  </si>
  <si>
    <t>Jurbarko Naujamiesčio progimnazijos sporto aikštyno atnaujinimas</t>
  </si>
  <si>
    <t>Antano Giedraičio-Giedriaus gimnazijos pastato Jurbarke, Vydūno g. 15, atnaujinimas</t>
  </si>
  <si>
    <t>Kaišiadorių rajono</t>
  </si>
  <si>
    <t>Kaišiadorių kūno kultūros ir sporto centro infrastruktūros sukūrimas</t>
  </si>
  <si>
    <t>Žaslių seniūnijos administracinio pastato kapitalinis remontas</t>
  </si>
  <si>
    <t>Mokslo paskirties pastato, Žaslių g. 21, Žiežmarių m. Kaišiadorių r. sav., paprastasis remontas</t>
  </si>
  <si>
    <t>Administracinio pastato Katedros g. 4, Kaišiadoryse, kapitalinis remontas</t>
  </si>
  <si>
    <t>Kauno rajono</t>
  </si>
  <si>
    <t>Šlienavos pagrindinės mokyklos rekonstravimas</t>
  </si>
  <si>
    <t>Kauno r. Ramučių kultūros centro atnaujinimas</t>
  </si>
  <si>
    <t>Kėdainių rajono</t>
  </si>
  <si>
    <t xml:space="preserve">Kėdainių Šviesiosios gimnazijos pastato Kėdainiuose, Didžioji g. 60, rekonstravimas </t>
  </si>
  <si>
    <t>Kėdainių miesto stadiono Kėdainiuose, J.Basanavičiaus g. 1, rekonstravimas 400 tūkst. eurų;</t>
  </si>
  <si>
    <t>VŠĮ Kėdainių ligoninės laboratorinio-stomatologinio korpuso Budrio g.5, Kėdainiuose rekonstrukcija</t>
  </si>
  <si>
    <t>VšĮ Kėdainių ligoninės nervų ligų ir priėmimo skyrius Budrio g.5, Kėdainiuose remontas</t>
  </si>
  <si>
    <t>Šėtos socialinio ir ugdymo centro Kėdainių r., Šėtos mstl., Ramygalos g. 34A, rekonstrukcija</t>
  </si>
  <si>
    <t>Klaipėdos rajono</t>
  </si>
  <si>
    <t>Mokslo paskirties ikimokyklinio, priešmokyklinio ir bendrojo ugdymo pastato, Pergalės g. 2A, Jakų k., Sendvario sen., Klaipėdos r. sav., statyba</t>
  </si>
  <si>
    <t>Kretingos rajono</t>
  </si>
  <si>
    <t>Salantų gimnazijos rekonstravimas</t>
  </si>
  <si>
    <t>Kretingos dvaro sodybos rūmų (unikalus kodas Kultūros vertybių registre 1430) Kretingos r. sav., Kretingos m. sen., Kretingos m., Vilniaus g. 20, rekonstravimo darbai, atkuriant verandą</t>
  </si>
  <si>
    <t>Kupiškio rajono</t>
  </si>
  <si>
    <t>Sveikatingumo ir sporto komplekso Kupiškyje, K. Šimonio g. 1A, statyba</t>
  </si>
  <si>
    <t>Kupiškio rajono savivaldybės viešosios bibliotekos pastato Kupiškyje, Lauryno Stuokos-Gucevičiaus a. 3A, rekonstravimas</t>
  </si>
  <si>
    <t>Kupiškio miesto viešųjų erdvių sutvarkymas ir pritaikymas poilsiui, sveikatinimui, užimtumui</t>
  </si>
  <si>
    <t>Kupiškio r. Šimonių sen. Šimonių mstl. centrinės dalies viešųjų erdvių sutvarkymas</t>
  </si>
  <si>
    <t>Gyventojų prijungimas prie centralizuotų nuotekų tinklų Kupiškio m.</t>
  </si>
  <si>
    <t>Lazdijų rajono</t>
  </si>
  <si>
    <t>Pastatų komplekso, esančio Vytauto g. 18, Lazdijuose, rekonstravimas, Laisvės kovų muziejaus, fondų saugyklos bei edukacinės erdvės juose įrengimas, bei įveiklinimas, II etapas</t>
  </si>
  <si>
    <t>Lazdijų Motiejaus Gustaičio gimnazijos ugdymo aplinkos kokybės gerinimas</t>
  </si>
  <si>
    <t>Molėtų rajono</t>
  </si>
  <si>
    <t xml:space="preserve">Molėtų kultūros namų rekonstravimas </t>
  </si>
  <si>
    <t>Bendruomoninių globos namų ir vaiko raidos centrų plėtra</t>
  </si>
  <si>
    <t>J. Janonio g. kvartalo infrastruktūros sutvarkymas</t>
  </si>
  <si>
    <t>Molėtų m. centrinės dalies sutvarkymas I etapas</t>
  </si>
  <si>
    <t>Molėtų m. centrinės dalies sutvarkymas II etapas</t>
  </si>
  <si>
    <t>Panevėžio rajono</t>
  </si>
  <si>
    <t>Panevėžio r. sav. Piniavos mokyklos-darželio Panevėžio r., Piniavoje, Žibučių g. 7, priestato statyba (baigti)</t>
  </si>
  <si>
    <t>Krekenavos kultūros centro Birutės a. 1, Krekenavos mstl., Panevėžio r. sav. Atnaujinimas</t>
  </si>
  <si>
    <t>Pasvalio rajono</t>
  </si>
  <si>
    <t>Pasvalio Petro Vileišio gimnazijos sporto aikštyno, adresu Vileišio g. 8, atnaujinimas</t>
  </si>
  <si>
    <t>Pasvalio Mariaus Katiliškio viešosios bibliotekos, adresu Vytauto Didžiojo a. 7, Pasvalyje, infrastruktūros modernizavimas</t>
  </si>
  <si>
    <t>Plungės rajono</t>
  </si>
  <si>
    <t>Universalaus sporto ir sveikatingumo komplekso Plungėje, Mendeno g. 1C, statyba</t>
  </si>
  <si>
    <t>Plungės M. Oginskio dvaro sodybos pastato – žirgyno, esančio adresu Parko g. 5, Plungė, pritaikymas visuomenės kultūros ir rekreacijos reikmėms (II etapas)</t>
  </si>
  <si>
    <t>Kulių gimnazijos remontas</t>
  </si>
  <si>
    <t>Buvusios mokyklos pastato Plungės r., Varkalių k., Kulių g., pastato kapitalas remontas įrengiant socialinį būstą</t>
  </si>
  <si>
    <t>Plungės ligoninės pastato Plungėje, J.T. Vaižganto g. 91, rekonstravimas, II etapas</t>
  </si>
  <si>
    <t>Prienų rajono</t>
  </si>
  <si>
    <t>Viešosios įstaigos Jiezno pirminės sveikatos priežiūros centro pastato, Vytauto g. 5, Jiezne, Prienų r., modernizavimas</t>
  </si>
  <si>
    <t>Baseino Prienuose, Pramonės g. 20, statyba  (baigiamas);</t>
  </si>
  <si>
    <t>Prienų kultūros centro pastato Prienuose, Vytauto g. 35, rekonstravimas</t>
  </si>
  <si>
    <t>Veiverių kultūros ir laisvalaikio centro modernizavimas</t>
  </si>
  <si>
    <t>Radviliškio rajono</t>
  </si>
  <si>
    <t>Radviliškio rajono Šeduvos, Baisogalos ir Pakiršinio (Vainiūnų) nuotekų įrenginių rekonstravimas</t>
  </si>
  <si>
    <t>Vandens tiekimo ir nuotekų tinklų  Radviliškyje, J. Basanavičiaus g., statyba</t>
  </si>
  <si>
    <t>Raseinių rajono</t>
  </si>
  <si>
    <t xml:space="preserve">Raseinių r. Nemakščių Martyno Mažvydo gimnazijos stogo remontas. </t>
  </si>
  <si>
    <t xml:space="preserve">Teritorijos prie Raseinių ligoninės sutvarkymas, įrengiant pėsčiųjų takus ir automobilių stovėjimo aikštelę. </t>
  </si>
  <si>
    <t xml:space="preserve">Neformaliojo ugdymosi galimybių didinimas modernizuojant Raseinių kūno kultūros ir sporto centrą (pėsčiųjų takų įrengimas prie Sporto centro pagal parengtą techninį projektą). </t>
  </si>
  <si>
    <t xml:space="preserve">Raseinių Šaltinio progimnazijos pastato Raseiniuose, Ateities g. 23, rekonstravimas.  </t>
  </si>
  <si>
    <t>Šalčininkų rajono</t>
  </si>
  <si>
    <t>Eišiškių gimnazijos modernizavimo projektas</t>
  </si>
  <si>
    <t>Šiaulių rajono</t>
  </si>
  <si>
    <t xml:space="preserve">Pastato Kuršėnuose rekonstravimas ir pritaikymas Šiaulių rajono savivaldybės viešosios bibliotekos veiklai </t>
  </si>
  <si>
    <t>Kuršėnų Stasio Anglickio mokyklos sporto aikštyno atnaujinimas</t>
  </si>
  <si>
    <t>Šilalės rajono</t>
  </si>
  <si>
    <t>Šilalės rajono savivaldybės kultūros centro pastato Šilalėje, J. Basanavičiaus g. 12, išorės ir vidaus patalpų rekonstravimas bei įrangos įsigijimas</t>
  </si>
  <si>
    <t>Šilalės Dariaus ir Girėno progimnazijos pastato Šilalėje, Kovo 11-osios g. 18 vidaus patalpų modernizavimas ir teritorijos sutvarkymas</t>
  </si>
  <si>
    <t>Šilutės rajono</t>
  </si>
  <si>
    <t xml:space="preserve">Daugiafunkcio sporto komplekso, Šilutėje, Rusnės g. 10A, rekonstravimas </t>
  </si>
  <si>
    <t>Šilutės kultūros ir pramogų centro pastato Šilutėje, Lietuvininkų g. 6, rekonstravimas</t>
  </si>
  <si>
    <t>Širvintų rajono</t>
  </si>
  <si>
    <t>Lauryno Stuokos-Gucevičiaus gimnazijos ugdymo erdvių modernizavimas</t>
  </si>
  <si>
    <t>Širvintų krašto kovų už laisvę muziejus</t>
  </si>
  <si>
    <t>Sporto komplekso Širvintose, Kalnalaukio g. 41, įkūrimas  (baigiamas VB finansavimas);</t>
  </si>
  <si>
    <t>Širvintų „Atžalyno“ progimnazijos sporto infrastruktūros gerinimas</t>
  </si>
  <si>
    <t>Švenčionių rajono</t>
  </si>
  <si>
    <t>Švenčionėlių miesto kultūros centro ir Švenčionių rajono viešosios bibliotekos pastato, Vilniaus g.1 / 11, Švenčionėlių m. modernizavimas</t>
  </si>
  <si>
    <t>Švenčionių rajono savivaldybės sveikatos priežiūros įstaigų paslaugų kokybės gerinimas</t>
  </si>
  <si>
    <t>Pabradės Žeimenos gimnazijos modernizavimas</t>
  </si>
  <si>
    <t>Universalios arenos Švenčionėlių mieste įkūrimas</t>
  </si>
  <si>
    <t>Nalšios muziejaus pastato Laisvės a. 1, Švenčionių m., rekonstravimas</t>
  </si>
  <si>
    <t>Tauragės rajono</t>
  </si>
  <si>
    <t>Tauragės Martyno Mažvydo progimnazijos pastato Tauragėje, Prezidento g. 27 rekonstravimas</t>
  </si>
  <si>
    <t>Tauragės „Šaltinio“ progimnazijos stadiono Tauragėje, J. Tumo – Vaižganto g. 123 sutvarkymas</t>
  </si>
  <si>
    <t>Tauragės rajono savivaldybės Birutės Baltrušaitytės viešosios bibliotekos rekonstravimas</t>
  </si>
  <si>
    <t>Sveikatos priežiūros paslaugų VšĮ Tauragės ligoninėje optimizavimas ir kokybės gerinimas</t>
  </si>
  <si>
    <t>Viešosios įstaigos Tauragės rajono pirminės sveikatos priežiūros centro pastato, esančio Jūros g. 5 Tauragėje, modernizavimas</t>
  </si>
  <si>
    <t>Telšių rajono</t>
  </si>
  <si>
    <t>Telšių ,,Ateities'' pagrindinės mokyklos pastatui Telšiuose, Lygumų g. 47, kapitališkai remontuoti</t>
  </si>
  <si>
    <t>Sporto salės Telšiuose, Kęstučio g. 20A, remonto darbams</t>
  </si>
  <si>
    <t>Varnių kultūros centro pastato, S. Daukanto g. 8, Varniuose, rekonstravimas (II etapas)</t>
  </si>
  <si>
    <t>Trakų rajono</t>
  </si>
  <si>
    <t>Daugiafunkcės laisvalaikio zonos Lentvario m. prie Bevardžio ežero įrengimas, kartu rekonstruojant į teritoriją vedančius privažiavimus</t>
  </si>
  <si>
    <t>Trakų senamiesčio gatvių ir viešųjų erdvių želdinių ir želdynų tvarkymas</t>
  </si>
  <si>
    <t>Lentvario Versmės gimnazijos patalpų remontas</t>
  </si>
  <si>
    <t>Trakų Vytauto Didžiojo gimnazijos vidaus patalpų remonto darbai (I a. klasių, choreografijos ir koridoriaus remontas)</t>
  </si>
  <si>
    <t>Nuotekų tinklų statybos darbai Kampo g. ir Vaivos g. Lentvario m.</t>
  </si>
  <si>
    <t>Paluknio L. Komolovskio gimnazijos įvažiavimo, stovėjimo aikštelės, pėsčiųjų takų kapitalinis remontas ir lauko apšvietimo įrengimas</t>
  </si>
  <si>
    <t xml:space="preserve">Pramonės g., Guopstų k., Senųjų Trakų sen. STSV29 kapitalinis remontas </t>
  </si>
  <si>
    <t>Ukmergės rajono</t>
  </si>
  <si>
    <t>VšĮ Ukmergės ligoninės priėmimo skyriaus atnaujinimas siekiant pagerinti teikiamų paslaugų kokybę</t>
  </si>
  <si>
    <t>Utenos rajono</t>
  </si>
  <si>
    <t>VšĮ Utenos ligoninės aplinkos sutvarkymas</t>
  </si>
  <si>
    <t>Utenos kapinių infrastruktūros sutvarkymas</t>
  </si>
  <si>
    <t>Užpalių dvaro remontas</t>
  </si>
  <si>
    <t>Želdynų teritorijos formavimas ir kraštovaizdžio gerinimas "Vyžuponaičio" parke</t>
  </si>
  <si>
    <t>Dauniškių ežero prieigų ir infrastruktūros gerinimas</t>
  </si>
  <si>
    <t>Konteinerinės katilinės Vyžuonų mokyklai statyba</t>
  </si>
  <si>
    <t>Varėnos rajono</t>
  </si>
  <si>
    <t>Varėnos r. Merkinės Vinco Krėvės gimnazijos pastato modernizavimo darbai</t>
  </si>
  <si>
    <t>Vilkaviškio rajono</t>
  </si>
  <si>
    <t>Sporto salės Vilkaviškyje, Vienybės g. 63A, rekonstravimas  (baigiamas VB finansavimas);</t>
  </si>
  <si>
    <t>Vilniaus rajono</t>
  </si>
  <si>
    <t>Vilniaus rajono savivaldybės Nemenčinės daugiafunkcinio kultūros centro, esančio Švenčionių g. 12, Nemenčinės m., rekonstravimas</t>
  </si>
  <si>
    <t>Glitiškių dvaro atnaujinimas pritaikant kultūros paslaugų teikimui ir kitoms bendruomenės reikmėms</t>
  </si>
  <si>
    <t>Vilniaus rajono Rudaminos meno mokyklos infrastruktūros modernizavimas</t>
  </si>
  <si>
    <t>Elektrėnų</t>
  </si>
  <si>
    <t>Greitosios medicinos pagalbos paslaugų infrastruktūros tobulinimas Elektrėnų savivaldybėje</t>
  </si>
  <si>
    <t>Vievio kultūros centro pastato, Trakų g. 7, Vievis, įrengimas ir pritaikymas kultūrinės veiklos vykdymui</t>
  </si>
  <si>
    <t>Kalvarijos</t>
  </si>
  <si>
    <t>Kraštovaizdžio formavimas ir ekologinės būklės gerinimas Kalvarijos mieste</t>
  </si>
  <si>
    <t>Viešosios infrastruktūros sutvarkymas Jungėnų ir Sangrūdos kaimuose</t>
  </si>
  <si>
    <t>Viešosios infrastruktūros gerinimas Kalvarijos seniūnijos kaimo vietovėse</t>
  </si>
  <si>
    <t>Kazlų Rūdos</t>
  </si>
  <si>
    <t xml:space="preserve">Kultūros paslaugų plėtra ir kokybės gerinimas Kazlų Rūdos savivaldybės kultūros centre </t>
  </si>
  <si>
    <t>Rietavo</t>
  </si>
  <si>
    <t>Rietavo Lauryno Ivinskio gimnazijos sporto salės modernizavimas</t>
  </si>
  <si>
    <t>Visagino</t>
  </si>
  <si>
    <t>„Apleistų / avarinių pastatų nugriovimas ir teritorijos valymas, regeneruojant buvusį karinį miestelį ir pritaikant kompleksą inovatyviai pramonei vystyti – SMART PARK įkūrimui“</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</si>
</sst>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font>
    <font>
      <b/>
      <sz val="14.0"/>
      <color rgb="FF366092"/>
      <name val="Times New Roman"/>
    </font>
    <font>
      <sz val="12.0"/>
      <color rgb="FF000000"/>
      <name val="Times New Roman"/>
    </font>
    <font>
      <sz val="12.0"/>
      <name val="Times New Roman"/>
    </font>
    <font>
      <sz val="12.0"/>
      <color rgb="FF366092"/>
      <name val="Times New Roman"/>
    </font>
    <font>
      <b/>
      <sz val="12.0"/>
      <color rgb="FFFFFFFF"/>
      <name val="Times New Roman"/>
    </font>
    <font>
      <u/>
      <sz val="12.0"/>
      <color rgb="FF000000"/>
      <name val="Times New Roman"/>
    </font>
    <font>
      <b/>
      <sz val="12.0"/>
      <color rgb="FF000000"/>
      <name val="Times New Roman"/>
    </font>
    <font>
      <b/>
      <sz val="12.0"/>
      <name val="Times New Roman"/>
    </font>
    <font>
      <b/>
      <sz val="11.0"/>
      <color rgb="FF000000"/>
      <name val="Times New Roman"/>
    </font>
    <font>
      <b/>
      <sz val="11.0"/>
      <name val="Times New Roman"/>
    </font>
    <font>
      <sz val="11.0"/>
      <name val="Times New Roman"/>
    </font>
    <font>
      <sz val="11.0"/>
      <name val="Calibri"/>
    </font>
  </fonts>
  <fills count="6">
    <fill>
      <patternFill patternType="none"/>
    </fill>
    <fill>
      <patternFill patternType="lightGray"/>
    </fill>
    <fill>
      <patternFill patternType="solid">
        <fgColor rgb="FF366092"/>
        <bgColor rgb="FF366092"/>
      </patternFill>
    </fill>
    <fill>
      <patternFill patternType="solid">
        <fgColor rgb="FFFFFFFF"/>
        <bgColor rgb="FFFFFFFF"/>
      </patternFill>
    </fill>
    <fill>
      <patternFill patternType="solid">
        <fgColor rgb="FFDBE5F1"/>
        <bgColor rgb="FFDBE5F1"/>
      </patternFill>
    </fill>
    <fill>
      <patternFill patternType="solid">
        <fgColor rgb="FFB8CCE4"/>
        <bgColor rgb="FFB8CCE4"/>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6">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Font="1"/>
    <xf borderId="0" fillId="0" fontId="2" numFmtId="0" xfId="0" applyAlignment="1" applyFont="1">
      <alignment shrinkToFit="0" wrapText="1"/>
    </xf>
    <xf borderId="0" fillId="0" fontId="3" numFmtId="0" xfId="0" applyFont="1"/>
    <xf borderId="0" fillId="0" fontId="4" numFmtId="0" xfId="0" applyAlignment="1" applyFont="1">
      <alignment horizontal="right" vertical="top"/>
    </xf>
    <xf borderId="1" fillId="2" fontId="5" numFmtId="0" xfId="0" applyAlignment="1" applyBorder="1" applyFill="1" applyFont="1">
      <alignment horizontal="center" shrinkToFit="0" vertical="center" wrapText="1"/>
    </xf>
    <xf borderId="1" fillId="3" fontId="6" numFmtId="0" xfId="0" applyAlignment="1" applyBorder="1" applyFill="1" applyFont="1">
      <alignment horizontal="center"/>
    </xf>
    <xf borderId="1" fillId="4" fontId="7" numFmtId="0" xfId="0" applyAlignment="1" applyBorder="1" applyFill="1" applyFont="1">
      <alignment horizontal="center" shrinkToFit="0" vertical="center" wrapText="1"/>
    </xf>
    <xf borderId="1" fillId="4" fontId="8" numFmtId="3" xfId="0" applyAlignment="1" applyBorder="1" applyFont="1" applyNumberFormat="1">
      <alignment horizontal="right" shrinkToFit="0" vertical="center" wrapText="1"/>
    </xf>
    <xf borderId="1" fillId="4" fontId="7" numFmtId="3" xfId="0" applyAlignment="1" applyBorder="1" applyFont="1" applyNumberFormat="1">
      <alignment horizontal="right" shrinkToFit="0" vertical="center" wrapText="1"/>
    </xf>
    <xf borderId="1" fillId="4" fontId="8" numFmtId="0" xfId="0" applyAlignment="1" applyBorder="1" applyFont="1">
      <alignment vertical="top"/>
    </xf>
    <xf borderId="1" fillId="5" fontId="9" numFmtId="0" xfId="0" applyAlignment="1" applyBorder="1" applyFill="1" applyFont="1">
      <alignment horizontal="center" shrinkToFit="0" vertical="top" wrapText="1"/>
    </xf>
    <xf borderId="1" fillId="5" fontId="8" numFmtId="3" xfId="0" applyAlignment="1" applyBorder="1" applyFont="1" applyNumberFormat="1">
      <alignment horizontal="right" shrinkToFit="0" vertical="center" wrapText="1"/>
    </xf>
    <xf borderId="1" fillId="5" fontId="7" numFmtId="0" xfId="0" applyAlignment="1" applyBorder="1" applyFont="1">
      <alignment vertical="top"/>
    </xf>
    <xf borderId="1" fillId="5" fontId="10" numFmtId="0" xfId="0" applyAlignment="1" applyBorder="1" applyFont="1">
      <alignment horizontal="center" shrinkToFit="0" vertical="top" wrapText="1"/>
    </xf>
    <xf borderId="1" fillId="5" fontId="2" numFmtId="0" xfId="0" applyAlignment="1" applyBorder="1" applyFont="1">
      <alignment shrinkToFit="0" vertical="top" wrapText="1"/>
    </xf>
    <xf borderId="1" fillId="0" fontId="11" numFmtId="0" xfId="0" applyAlignment="1" applyBorder="1" applyFont="1">
      <alignment shrinkToFit="0" vertical="top" wrapText="1"/>
    </xf>
    <xf borderId="1" fillId="0" fontId="3" numFmtId="3" xfId="0" applyAlignment="1" applyBorder="1" applyFont="1" applyNumberFormat="1">
      <alignment horizontal="right"/>
    </xf>
    <xf borderId="1" fillId="0" fontId="3" numFmtId="0" xfId="0" applyAlignment="1" applyBorder="1" applyFont="1">
      <alignment shrinkToFit="0" vertical="top" wrapText="1"/>
    </xf>
    <xf borderId="1" fillId="0" fontId="3" numFmtId="3" xfId="0" applyAlignment="1" applyBorder="1" applyFont="1" applyNumberFormat="1">
      <alignment horizontal="right" shrinkToFit="0" vertical="center" wrapText="1"/>
    </xf>
    <xf borderId="1" fillId="5" fontId="3" numFmtId="3" xfId="0" applyAlignment="1" applyBorder="1" applyFont="1" applyNumberFormat="1">
      <alignment horizontal="right"/>
    </xf>
    <xf borderId="1" fillId="0" fontId="12" numFmtId="0" xfId="0" applyAlignment="1" applyBorder="1" applyFont="1">
      <alignment horizontal="left" shrinkToFit="0" vertical="center" wrapText="1"/>
    </xf>
    <xf borderId="1" fillId="0" fontId="2" numFmtId="0" xfId="0" applyBorder="1" applyFont="1"/>
    <xf borderId="1" fillId="0" fontId="3" numFmtId="0" xfId="0" applyAlignment="1" applyBorder="1" applyFont="1">
      <alignment horizontal="center" shrinkToFit="0" wrapText="1"/>
    </xf>
    <xf borderId="1" fillId="5" fontId="2" numFmtId="0" xfId="0" applyAlignment="1" applyBorder="1" applyFont="1">
      <alignment horizontal="left" shrinkToFit="0" vertical="top" wrapText="1"/>
    </xf>
    <xf borderId="1" fillId="0" fontId="3" numFmtId="0" xfId="0" applyAlignment="1" applyBorder="1" applyFont="1">
      <alignment horizontal="left" shrinkToFit="0" wrapText="1"/>
    </xf>
    <xf borderId="1" fillId="0" fontId="3" numFmtId="3" xfId="0" applyAlignment="1" applyBorder="1" applyFont="1" applyNumberFormat="1">
      <alignment horizontal="right" vertical="center"/>
    </xf>
    <xf borderId="1" fillId="0" fontId="3" numFmtId="0" xfId="0" applyAlignment="1" applyBorder="1" applyFont="1">
      <alignment horizontal="left" shrinkToFit="0" vertical="center" wrapText="1"/>
    </xf>
    <xf borderId="1" fillId="0" fontId="3" numFmtId="0" xfId="0" applyAlignment="1" applyBorder="1" applyFont="1">
      <alignment shrinkToFit="0" wrapText="1"/>
    </xf>
    <xf borderId="1" fillId="5" fontId="2" numFmtId="0" xfId="0" applyAlignment="1" applyBorder="1" applyFont="1">
      <alignment vertical="top"/>
    </xf>
    <xf borderId="1" fillId="0" fontId="11" numFmtId="0" xfId="0" applyAlignment="1" applyBorder="1" applyFont="1">
      <alignment horizontal="left" shrinkToFit="0" vertical="top" wrapText="1"/>
    </xf>
    <xf borderId="1" fillId="0" fontId="3" numFmtId="0" xfId="0" applyAlignment="1" applyBorder="1" applyFont="1">
      <alignment vertical="top"/>
    </xf>
    <xf borderId="1" fillId="0" fontId="11" numFmtId="0" xfId="0" applyAlignment="1" applyBorder="1" applyFont="1">
      <alignment shrinkToFit="0" wrapText="1"/>
    </xf>
    <xf borderId="1" fillId="0" fontId="3" numFmtId="3" xfId="0" applyAlignment="1" applyBorder="1" applyFont="1" applyNumberFormat="1">
      <alignment horizontal="right" shrinkToFit="0" wrapText="1"/>
    </xf>
    <xf borderId="1" fillId="0" fontId="11" numFmtId="0" xfId="0" applyAlignment="1" applyBorder="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theme/theme1.xml><?xml version="1.0" encoding="utf-8"?>
<a:theme xmlns:a="http://schemas.openxmlformats.org/drawingml/2006/main" xmlns:r="http://schemas.openxmlformats.org/officeDocument/2006/relationships" name="„Office“ tema">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cap="flat" cmpd="sng" w="9525" algn="ctr">
          <a:solidFill>
            <a:schemeClr val="phClr">
              <a:shade val="95000"/>
              <a:satMod val="105000"/>
            </a:schemeClr>
          </a:solidFill>
          <a:prstDash val="solid"/>
        </a:ln>
        <a:ln cap="flat" cmpd="sng" w="25400" algn="ctr">
          <a:solidFill>
            <a:schemeClr val="phClr"/>
          </a:solidFill>
          <a:prstDash val="solid"/>
        </a:ln>
        <a:ln cap="flat" cmpd="sng" w="38100" algn="ctr">
          <a:solidFill>
            <a:schemeClr val="phClr"/>
          </a:solidFill>
          <a:prstDash val="solid"/>
        </a:ln>
      </a:lnStyleLst>
      <a:effectStyleLst>
        <a:effectStyle>
          <a:effectLst>
            <a:outerShdw blurRad="40000" rotWithShape="0" dir="5400000" dist="20000">
              <a:srgbClr val="000000">
                <a:alpha val="38000"/>
              </a:srgbClr>
            </a:outerShdw>
          </a:effectLst>
        </a:effectStyle>
        <a:effectStyle>
          <a:effectLst>
            <a:outerShdw blurRad="40000" rotWithShape="0" dir="5400000" dist="23000">
              <a:srgbClr val="000000">
                <a:alpha val="35000"/>
              </a:srgbClr>
            </a:outerShdw>
          </a:effectLst>
        </a:effectStyle>
        <a:effectStyle>
          <a:effectLst>
            <a:outerShdw blurRad="40000" rotWithShape="0" dir="5400000" dist="2300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pageSetUpPr/>
  </sheetPr>
  <sheetViews>
    <sheetView workbookViewId="0">
      <pane xSplit="1.0" ySplit="4.0" topLeftCell="B5" activePane="bottomRight" state="frozen"/>
      <selection activeCell="B1" sqref="B1" pane="topRight"/>
      <selection activeCell="A5" sqref="A5" pane="bottomLeft"/>
      <selection activeCell="B5" sqref="B5" pane="bottomRight"/>
    </sheetView>
  </sheetViews>
  <sheetFormatPr customHeight="1" defaultColWidth="14.43" defaultRowHeight="15.0"/>
  <cols>
    <col customWidth="1" min="1" max="1" width="57.0"/>
    <col customWidth="1" min="2" max="2" width="11.43"/>
    <col customWidth="1" min="3" max="3" width="27.14"/>
    <col customWidth="1" min="4" max="4" width="30.71"/>
    <col customWidth="1" min="5" max="5" width="38.29"/>
    <col customWidth="1" min="6" max="6" width="31.14"/>
    <col customWidth="1" min="7" max="11" width="9.14"/>
  </cols>
  <sheetData>
    <row r="1" ht="27.0" customHeight="1">
      <c r="A1" s="1" t="s">
        <v>0</v>
      </c>
      <c r="G1" s="2"/>
      <c r="H1" s="2"/>
      <c r="I1" s="2"/>
      <c r="J1" s="2"/>
      <c r="K1" s="2"/>
    </row>
    <row r="2" ht="18.75" customHeight="1">
      <c r="A2" s="3"/>
      <c r="B2" s="4"/>
      <c r="C2" s="2"/>
      <c r="D2" s="2"/>
      <c r="E2" s="2"/>
      <c r="F2" s="5" t="s">
        <v>1</v>
      </c>
      <c r="G2" s="2"/>
      <c r="H2" s="2"/>
      <c r="I2" s="2"/>
      <c r="J2" s="2"/>
      <c r="K2" s="2"/>
    </row>
    <row r="3">
      <c r="A3" s="6" t="s">
        <v>2</v>
      </c>
      <c r="B3" s="6" t="s">
        <v>3</v>
      </c>
      <c r="C3" s="6" t="s">
        <v>4</v>
      </c>
      <c r="D3" s="6" t="s">
        <v>5</v>
      </c>
      <c r="E3" s="6" t="s">
        <v>6</v>
      </c>
      <c r="F3" s="6" t="s">
        <v>7</v>
      </c>
      <c r="G3" s="2"/>
      <c r="H3" s="2"/>
      <c r="I3" s="2"/>
      <c r="J3" s="2"/>
      <c r="K3" s="2"/>
    </row>
    <row r="4">
      <c r="A4" s="7">
        <v>1.0</v>
      </c>
      <c r="B4" s="7">
        <v>2.0</v>
      </c>
      <c r="C4" s="7">
        <v>3.0</v>
      </c>
      <c r="D4" s="7">
        <v>4.0</v>
      </c>
      <c r="E4" s="7">
        <v>5.0</v>
      </c>
      <c r="F4" s="7">
        <v>7.0</v>
      </c>
      <c r="G4" s="2"/>
      <c r="H4" s="2"/>
      <c r="I4" s="2"/>
      <c r="J4" s="2"/>
      <c r="K4" s="2"/>
    </row>
    <row r="5" ht="8.25" customHeight="1">
      <c r="A5" s="8"/>
      <c r="B5" s="9"/>
      <c r="C5" s="10"/>
      <c r="D5" s="10"/>
      <c r="E5" s="10"/>
      <c r="F5" s="11"/>
      <c r="G5" s="2"/>
      <c r="H5" s="2"/>
      <c r="I5" s="2"/>
      <c r="J5" s="2"/>
      <c r="K5" s="2"/>
    </row>
    <row r="6">
      <c r="A6" s="12" t="s">
        <v>3</v>
      </c>
      <c r="B6" s="13" t="str">
        <f t="shared" ref="B6:E6" si="1">SUBTOTAL(9,B7:B295)</f>
        <v>284,189</v>
      </c>
      <c r="C6" s="13" t="str">
        <f t="shared" si="1"/>
        <v>29,091</v>
      </c>
      <c r="D6" s="13" t="str">
        <f t="shared" si="1"/>
        <v>194,090</v>
      </c>
      <c r="E6" s="13" t="str">
        <f t="shared" si="1"/>
        <v>61,008</v>
      </c>
      <c r="F6" s="14"/>
      <c r="G6" s="2"/>
      <c r="H6" s="2"/>
      <c r="I6" s="2"/>
      <c r="J6" s="2"/>
      <c r="K6" s="2"/>
    </row>
    <row r="7">
      <c r="A7" s="12" t="s">
        <v>8</v>
      </c>
      <c r="B7" s="13" t="str">
        <f t="shared" ref="B7:E7" si="2">SUBTOTAL(9,B8:B84)</f>
        <v>179,321</v>
      </c>
      <c r="C7" s="13" t="str">
        <f t="shared" si="2"/>
        <v>12,655</v>
      </c>
      <c r="D7" s="13" t="str">
        <f t="shared" si="2"/>
        <v>114,662</v>
      </c>
      <c r="E7" s="13" t="str">
        <f t="shared" si="2"/>
        <v>52,004</v>
      </c>
      <c r="F7" s="14"/>
      <c r="G7" s="2"/>
      <c r="H7" s="2"/>
      <c r="I7" s="2"/>
      <c r="J7" s="2"/>
      <c r="K7" s="2"/>
    </row>
    <row r="8">
      <c r="A8" s="15" t="s">
        <v>9</v>
      </c>
      <c r="B8" s="13" t="str">
        <f t="shared" ref="B8:E8" si="3">SUBTOTAL(9,B9:B13)</f>
        <v>1,522</v>
      </c>
      <c r="C8" s="13" t="str">
        <f t="shared" si="3"/>
        <v>0</v>
      </c>
      <c r="D8" s="13" t="str">
        <f t="shared" si="3"/>
        <v>1,522</v>
      </c>
      <c r="E8" s="13" t="str">
        <f t="shared" si="3"/>
        <v>0</v>
      </c>
      <c r="F8" s="16"/>
      <c r="G8" s="2"/>
      <c r="H8" s="2"/>
      <c r="I8" s="2"/>
      <c r="J8" s="2"/>
      <c r="K8" s="2"/>
    </row>
    <row r="9">
      <c r="A9" s="17" t="s">
        <v>10</v>
      </c>
      <c r="B9" s="18" t="str">
        <f t="shared" ref="B9:B13" si="4">C9+D9+E9</f>
        <v>29</v>
      </c>
      <c r="C9" s="18"/>
      <c r="D9" s="18">
        <v>29.0</v>
      </c>
      <c r="E9" s="18"/>
      <c r="F9" s="19"/>
      <c r="G9" s="2"/>
      <c r="H9" s="2"/>
      <c r="I9" s="2"/>
      <c r="J9" s="2"/>
      <c r="K9" s="2"/>
    </row>
    <row r="10">
      <c r="A10" s="17" t="s">
        <v>11</v>
      </c>
      <c r="B10" s="18" t="str">
        <f t="shared" si="4"/>
        <v>53</v>
      </c>
      <c r="C10" s="18"/>
      <c r="D10" s="18">
        <v>53.0</v>
      </c>
      <c r="E10" s="18"/>
      <c r="F10" s="19"/>
      <c r="G10" s="2"/>
      <c r="H10" s="2"/>
      <c r="I10" s="2"/>
      <c r="J10" s="2"/>
      <c r="K10" s="2"/>
    </row>
    <row r="11">
      <c r="A11" s="17" t="s">
        <v>12</v>
      </c>
      <c r="B11" s="18" t="str">
        <f t="shared" si="4"/>
        <v>90</v>
      </c>
      <c r="C11" s="18"/>
      <c r="D11" s="18">
        <v>90.0</v>
      </c>
      <c r="E11" s="18"/>
      <c r="F11" s="19"/>
      <c r="G11" s="2"/>
      <c r="H11" s="2"/>
      <c r="I11" s="2"/>
      <c r="J11" s="2"/>
      <c r="K11" s="2"/>
    </row>
    <row r="12">
      <c r="A12" s="17" t="s">
        <v>13</v>
      </c>
      <c r="B12" s="18" t="str">
        <f t="shared" si="4"/>
        <v>350</v>
      </c>
      <c r="C12" s="18"/>
      <c r="D12" s="18">
        <v>350.0</v>
      </c>
      <c r="E12" s="18"/>
      <c r="F12" s="19"/>
      <c r="G12" s="2"/>
      <c r="H12" s="2"/>
      <c r="I12" s="2"/>
      <c r="J12" s="2"/>
      <c r="K12" s="2"/>
    </row>
    <row r="13">
      <c r="A13" s="17" t="s">
        <v>14</v>
      </c>
      <c r="B13" s="18" t="str">
        <f t="shared" si="4"/>
        <v>1,000</v>
      </c>
      <c r="C13" s="18"/>
      <c r="D13" s="18">
        <v>1000.0</v>
      </c>
      <c r="E13" s="18"/>
      <c r="F13" s="19"/>
      <c r="G13" s="2"/>
      <c r="H13" s="2"/>
      <c r="I13" s="2"/>
      <c r="J13" s="2"/>
      <c r="K13" s="2"/>
    </row>
    <row r="14">
      <c r="A14" s="15" t="s">
        <v>15</v>
      </c>
      <c r="B14" s="13" t="str">
        <f t="shared" ref="B14:E14" si="5">SUBTOTAL(9,B15)</f>
        <v>10,000</v>
      </c>
      <c r="C14" s="13" t="str">
        <f t="shared" si="5"/>
        <v>0</v>
      </c>
      <c r="D14" s="13" t="str">
        <f t="shared" si="5"/>
        <v>10,000</v>
      </c>
      <c r="E14" s="13" t="str">
        <f t="shared" si="5"/>
        <v>0</v>
      </c>
      <c r="F14" s="16"/>
      <c r="G14" s="2"/>
      <c r="H14" s="2"/>
      <c r="I14" s="2"/>
      <c r="J14" s="2"/>
      <c r="K14" s="2"/>
    </row>
    <row r="15">
      <c r="A15" s="17" t="s">
        <v>16</v>
      </c>
      <c r="B15" s="18" t="str">
        <f>C15+D15+E15</f>
        <v>10,000</v>
      </c>
      <c r="C15" s="20"/>
      <c r="D15" s="20">
        <v>10000.0</v>
      </c>
      <c r="E15" s="20"/>
      <c r="F15" s="19"/>
      <c r="G15" s="2"/>
      <c r="H15" s="2"/>
      <c r="I15" s="2"/>
      <c r="J15" s="2"/>
      <c r="K15" s="2"/>
    </row>
    <row r="16">
      <c r="A16" s="15" t="s">
        <v>17</v>
      </c>
      <c r="B16" s="13" t="str">
        <f t="shared" ref="B16:E16" si="6">SUBTOTAL(9,B17:B20)</f>
        <v>3,113</v>
      </c>
      <c r="C16" s="13" t="str">
        <f t="shared" si="6"/>
        <v>0</v>
      </c>
      <c r="D16" s="13" t="str">
        <f t="shared" si="6"/>
        <v>3,113</v>
      </c>
      <c r="E16" s="13" t="str">
        <f t="shared" si="6"/>
        <v>0</v>
      </c>
      <c r="F16" s="16"/>
      <c r="G16" s="2"/>
      <c r="H16" s="2"/>
      <c r="I16" s="2"/>
      <c r="J16" s="2"/>
      <c r="K16" s="2"/>
    </row>
    <row r="17">
      <c r="A17" s="17" t="s">
        <v>18</v>
      </c>
      <c r="B17" s="18" t="str">
        <f t="shared" ref="B17:B20" si="7">C17+D17+E17</f>
        <v>167</v>
      </c>
      <c r="C17" s="18"/>
      <c r="D17" s="18">
        <v>167.0</v>
      </c>
      <c r="E17" s="18"/>
      <c r="F17" s="19"/>
      <c r="G17" s="2"/>
      <c r="H17" s="2"/>
      <c r="I17" s="2"/>
      <c r="J17" s="2"/>
      <c r="K17" s="2"/>
    </row>
    <row r="18">
      <c r="A18" s="17" t="s">
        <v>19</v>
      </c>
      <c r="B18" s="18" t="str">
        <f t="shared" si="7"/>
        <v>1,161</v>
      </c>
      <c r="C18" s="18"/>
      <c r="D18" s="18">
        <v>1160.8</v>
      </c>
      <c r="E18" s="18"/>
      <c r="F18" s="19"/>
      <c r="G18" s="2"/>
      <c r="H18" s="2"/>
      <c r="I18" s="2"/>
      <c r="J18" s="2"/>
      <c r="K18" s="2"/>
    </row>
    <row r="19">
      <c r="A19" s="17" t="s">
        <v>20</v>
      </c>
      <c r="B19" s="18" t="str">
        <f t="shared" si="7"/>
        <v>1,385</v>
      </c>
      <c r="C19" s="18"/>
      <c r="D19" s="18">
        <v>1385.0</v>
      </c>
      <c r="E19" s="18"/>
      <c r="F19" s="19"/>
      <c r="G19" s="2"/>
      <c r="H19" s="2"/>
      <c r="I19" s="2"/>
      <c r="J19" s="2"/>
      <c r="K19" s="2"/>
    </row>
    <row r="20">
      <c r="A20" s="17" t="s">
        <v>21</v>
      </c>
      <c r="B20" s="18" t="str">
        <f t="shared" si="7"/>
        <v>400</v>
      </c>
      <c r="C20" s="18"/>
      <c r="D20" s="18">
        <v>400.0</v>
      </c>
      <c r="E20" s="18"/>
      <c r="F20" s="19"/>
      <c r="G20" s="2"/>
      <c r="H20" s="2"/>
      <c r="I20" s="2"/>
      <c r="J20" s="2"/>
      <c r="K20" s="2"/>
    </row>
    <row r="21">
      <c r="A21" s="15" t="s">
        <v>22</v>
      </c>
      <c r="B21" s="21">
        <v>0.0</v>
      </c>
      <c r="C21" s="21">
        <v>0.0</v>
      </c>
      <c r="D21" s="21">
        <v>0.0</v>
      </c>
      <c r="E21" s="21">
        <v>0.0</v>
      </c>
      <c r="F21" s="16"/>
      <c r="G21" s="2"/>
      <c r="H21" s="2"/>
      <c r="I21" s="2"/>
      <c r="J21" s="2"/>
      <c r="K21" s="2"/>
    </row>
    <row r="22">
      <c r="A22" s="15" t="s">
        <v>23</v>
      </c>
      <c r="B22" s="13" t="str">
        <f t="shared" ref="B22:E22" si="8">SUBTOTAL(9,B23:B25)</f>
        <v>26,800</v>
      </c>
      <c r="C22" s="13" t="str">
        <f t="shared" si="8"/>
        <v>8,500</v>
      </c>
      <c r="D22" s="13" t="str">
        <f t="shared" si="8"/>
        <v>0</v>
      </c>
      <c r="E22" s="13" t="str">
        <f t="shared" si="8"/>
        <v>18,300</v>
      </c>
      <c r="F22" s="13"/>
      <c r="G22" s="2"/>
      <c r="H22" s="2"/>
      <c r="I22" s="2"/>
      <c r="J22" s="2"/>
      <c r="K22" s="2"/>
    </row>
    <row r="23">
      <c r="A23" s="17" t="s">
        <v>24</v>
      </c>
      <c r="B23" s="18" t="str">
        <f t="shared" ref="B23:B25" si="9">C23+D23+E23</f>
        <v>15,000</v>
      </c>
      <c r="C23" s="20">
        <v>4500.0</v>
      </c>
      <c r="D23" s="20"/>
      <c r="E23" s="20">
        <v>10500.0</v>
      </c>
      <c r="F23" s="22"/>
      <c r="G23" s="23"/>
      <c r="H23" s="23"/>
      <c r="I23" s="23"/>
      <c r="J23" s="23"/>
      <c r="K23" s="23"/>
    </row>
    <row r="24">
      <c r="A24" s="17" t="s">
        <v>25</v>
      </c>
      <c r="B24" s="18" t="str">
        <f t="shared" si="9"/>
        <v>10,800</v>
      </c>
      <c r="C24" s="20">
        <v>4000.0</v>
      </c>
      <c r="D24" s="20"/>
      <c r="E24" s="20">
        <v>6800.0</v>
      </c>
      <c r="F24" s="24"/>
      <c r="G24" s="23"/>
      <c r="H24" s="23"/>
      <c r="I24" s="23"/>
      <c r="J24" s="23"/>
      <c r="K24" s="23"/>
    </row>
    <row r="25">
      <c r="A25" s="17" t="s">
        <v>26</v>
      </c>
      <c r="B25" s="18" t="str">
        <f t="shared" si="9"/>
        <v>1,000</v>
      </c>
      <c r="C25" s="20">
        <v>0.0</v>
      </c>
      <c r="D25" s="20"/>
      <c r="E25" s="20">
        <v>1000.0</v>
      </c>
      <c r="F25" s="24"/>
      <c r="G25" s="23"/>
      <c r="H25" s="23"/>
      <c r="I25" s="23"/>
      <c r="J25" s="23"/>
      <c r="K25" s="23"/>
    </row>
    <row r="26">
      <c r="A26" s="12" t="s">
        <v>27</v>
      </c>
      <c r="B26" s="13" t="str">
        <f t="shared" ref="B26:E26" si="10">SUBTOTAL(9,B27:B28)</f>
        <v>2,194</v>
      </c>
      <c r="C26" s="13" t="str">
        <f t="shared" si="10"/>
        <v>658</v>
      </c>
      <c r="D26" s="13" t="str">
        <f t="shared" si="10"/>
        <v>1,536</v>
      </c>
      <c r="E26" s="13" t="str">
        <f t="shared" si="10"/>
        <v>0</v>
      </c>
      <c r="F26" s="25"/>
      <c r="G26" s="23"/>
      <c r="H26" s="23"/>
      <c r="I26" s="23"/>
      <c r="J26" s="23"/>
      <c r="K26" s="23"/>
    </row>
    <row r="27">
      <c r="A27" s="17" t="s">
        <v>28</v>
      </c>
      <c r="B27" s="18" t="str">
        <f t="shared" ref="B27:B28" si="11">C27+D27+E27</f>
        <v>1,795</v>
      </c>
      <c r="C27" s="18">
        <v>495.0</v>
      </c>
      <c r="D27" s="18">
        <v>1300.0</v>
      </c>
      <c r="E27" s="18"/>
      <c r="F27" s="26"/>
      <c r="G27" s="23"/>
      <c r="H27" s="23"/>
      <c r="I27" s="23"/>
      <c r="J27" s="23"/>
      <c r="K27" s="23"/>
    </row>
    <row r="28">
      <c r="A28" s="17" t="s">
        <v>29</v>
      </c>
      <c r="B28" s="18" t="str">
        <f t="shared" si="11"/>
        <v>399</v>
      </c>
      <c r="C28" s="18">
        <v>163.0</v>
      </c>
      <c r="D28" s="18">
        <v>236.0</v>
      </c>
      <c r="E28" s="18"/>
      <c r="F28" s="26"/>
      <c r="G28" s="23"/>
      <c r="H28" s="23"/>
      <c r="I28" s="23"/>
      <c r="J28" s="23"/>
      <c r="K28" s="23"/>
    </row>
    <row r="29">
      <c r="A29" s="12" t="s">
        <v>30</v>
      </c>
      <c r="B29" s="13" t="str">
        <f t="shared" ref="B29:E29" si="12">SUBTOTAL(9,B30:B31)</f>
        <v>2,920</v>
      </c>
      <c r="C29" s="13" t="str">
        <f t="shared" si="12"/>
        <v>0</v>
      </c>
      <c r="D29" s="13" t="str">
        <f t="shared" si="12"/>
        <v>2,920</v>
      </c>
      <c r="E29" s="13" t="str">
        <f t="shared" si="12"/>
        <v>0</v>
      </c>
      <c r="F29" s="16"/>
      <c r="G29" s="23"/>
      <c r="H29" s="23"/>
      <c r="I29" s="23"/>
      <c r="J29" s="23"/>
      <c r="K29" s="23"/>
    </row>
    <row r="30">
      <c r="A30" s="17" t="s">
        <v>31</v>
      </c>
      <c r="B30" s="18" t="str">
        <f t="shared" ref="B30:B31" si="13">C30+D30+E30</f>
        <v>920</v>
      </c>
      <c r="C30" s="18"/>
      <c r="D30" s="18">
        <v>920.0</v>
      </c>
      <c r="E30" s="18"/>
      <c r="F30" s="19"/>
      <c r="G30" s="23"/>
      <c r="H30" s="23"/>
      <c r="I30" s="23"/>
      <c r="J30" s="23"/>
      <c r="K30" s="23"/>
    </row>
    <row r="31">
      <c r="A31" s="17" t="s">
        <v>32</v>
      </c>
      <c r="B31" s="18" t="str">
        <f t="shared" si="13"/>
        <v>2,000</v>
      </c>
      <c r="C31" s="18"/>
      <c r="D31" s="18">
        <v>2000.0</v>
      </c>
      <c r="E31" s="18"/>
      <c r="F31" s="19"/>
      <c r="G31" s="23"/>
      <c r="H31" s="23"/>
      <c r="I31" s="23"/>
      <c r="J31" s="23"/>
      <c r="K31" s="23"/>
    </row>
    <row r="32">
      <c r="A32" s="12" t="s">
        <v>33</v>
      </c>
      <c r="B32" s="13" t="str">
        <f t="shared" ref="B32:E32" si="14">SUBTOTAL(9,B33:B34)</f>
        <v>3,247</v>
      </c>
      <c r="C32" s="13" t="str">
        <f t="shared" si="14"/>
        <v>247</v>
      </c>
      <c r="D32" s="13" t="str">
        <f t="shared" si="14"/>
        <v>0</v>
      </c>
      <c r="E32" s="13" t="str">
        <f t="shared" si="14"/>
        <v>3,000</v>
      </c>
      <c r="F32" s="16"/>
      <c r="G32" s="2"/>
      <c r="H32" s="2"/>
      <c r="I32" s="2"/>
      <c r="J32" s="2"/>
      <c r="K32" s="2"/>
    </row>
    <row r="33">
      <c r="A33" s="17" t="s">
        <v>34</v>
      </c>
      <c r="B33" s="18" t="str">
        <f t="shared" ref="B33:B34" si="15">C33+D33+E33</f>
        <v>247</v>
      </c>
      <c r="C33" s="27">
        <v>247.0</v>
      </c>
      <c r="D33" s="27"/>
      <c r="E33" s="27"/>
      <c r="F33" s="19"/>
      <c r="G33" s="2"/>
      <c r="H33" s="2"/>
      <c r="I33" s="2"/>
      <c r="J33" s="2"/>
      <c r="K33" s="2"/>
    </row>
    <row r="34">
      <c r="A34" s="17" t="s">
        <v>35</v>
      </c>
      <c r="B34" s="18" t="str">
        <f t="shared" si="15"/>
        <v>3,000</v>
      </c>
      <c r="C34" s="27"/>
      <c r="D34" s="27"/>
      <c r="E34" s="27">
        <v>3000.0</v>
      </c>
      <c r="F34" s="19"/>
      <c r="G34" s="2"/>
      <c r="H34" s="2"/>
      <c r="I34" s="2"/>
      <c r="J34" s="2"/>
      <c r="K34" s="2"/>
    </row>
    <row r="35">
      <c r="A35" s="15" t="s">
        <v>36</v>
      </c>
      <c r="B35" s="13" t="str">
        <f t="shared" ref="B35:E35" si="16">SUBTOTAL(9,B36:B51)</f>
        <v>39,908</v>
      </c>
      <c r="C35" s="13" t="str">
        <f t="shared" si="16"/>
        <v>0</v>
      </c>
      <c r="D35" s="13" t="str">
        <f t="shared" si="16"/>
        <v>9,204</v>
      </c>
      <c r="E35" s="13" t="str">
        <f t="shared" si="16"/>
        <v>30,704</v>
      </c>
      <c r="F35" s="16"/>
      <c r="G35" s="2"/>
      <c r="H35" s="2"/>
      <c r="I35" s="2"/>
      <c r="J35" s="2"/>
      <c r="K35" s="2"/>
    </row>
    <row r="36">
      <c r="A36" s="17" t="s">
        <v>37</v>
      </c>
      <c r="B36" s="18" t="str">
        <f t="shared" ref="B36:B51" si="17">C36+D36+E36</f>
        <v>1,434</v>
      </c>
      <c r="C36" s="20"/>
      <c r="D36" s="20">
        <v>1434.0</v>
      </c>
      <c r="E36" s="20"/>
      <c r="F36" s="28"/>
      <c r="G36" s="2"/>
      <c r="H36" s="2"/>
      <c r="I36" s="2"/>
      <c r="J36" s="2"/>
      <c r="K36" s="2"/>
    </row>
    <row r="37">
      <c r="A37" s="17" t="s">
        <v>38</v>
      </c>
      <c r="B37" s="18" t="str">
        <f t="shared" si="17"/>
        <v>8,286</v>
      </c>
      <c r="C37" s="20"/>
      <c r="D37" s="20"/>
      <c r="E37" s="20">
        <v>8286.0</v>
      </c>
      <c r="F37" s="28"/>
      <c r="G37" s="2"/>
      <c r="H37" s="2"/>
      <c r="I37" s="2"/>
      <c r="J37" s="2"/>
      <c r="K37" s="2"/>
    </row>
    <row r="38">
      <c r="A38" s="17" t="s">
        <v>39</v>
      </c>
      <c r="B38" s="18" t="str">
        <f t="shared" si="17"/>
        <v>2,200</v>
      </c>
      <c r="C38" s="20"/>
      <c r="D38" s="20"/>
      <c r="E38" s="20">
        <v>2200.0</v>
      </c>
      <c r="F38" s="26"/>
      <c r="G38" s="2"/>
      <c r="H38" s="2"/>
      <c r="I38" s="2"/>
      <c r="J38" s="2"/>
      <c r="K38" s="2"/>
    </row>
    <row r="39">
      <c r="A39" s="17" t="s">
        <v>40</v>
      </c>
      <c r="B39" s="18" t="str">
        <f t="shared" si="17"/>
        <v>860</v>
      </c>
      <c r="C39" s="20"/>
      <c r="D39" s="20"/>
      <c r="E39" s="20">
        <v>860.0</v>
      </c>
      <c r="F39" s="26"/>
      <c r="G39" s="2"/>
      <c r="H39" s="2"/>
      <c r="I39" s="2"/>
      <c r="J39" s="2"/>
      <c r="K39" s="2"/>
    </row>
    <row r="40">
      <c r="A40" s="17" t="s">
        <v>41</v>
      </c>
      <c r="B40" s="18" t="str">
        <f t="shared" si="17"/>
        <v>800</v>
      </c>
      <c r="C40" s="20"/>
      <c r="D40" s="20">
        <v>800.0</v>
      </c>
      <c r="E40" s="20"/>
      <c r="F40" s="28"/>
      <c r="G40" s="2"/>
      <c r="H40" s="2"/>
      <c r="I40" s="2"/>
      <c r="J40" s="2"/>
      <c r="K40" s="2"/>
    </row>
    <row r="41">
      <c r="A41" s="17" t="s">
        <v>42</v>
      </c>
      <c r="B41" s="18" t="str">
        <f t="shared" si="17"/>
        <v>865</v>
      </c>
      <c r="C41" s="20"/>
      <c r="D41" s="20"/>
      <c r="E41" s="20">
        <v>865.0</v>
      </c>
      <c r="F41" s="28"/>
      <c r="G41" s="2"/>
      <c r="H41" s="2"/>
      <c r="I41" s="2"/>
      <c r="J41" s="2"/>
      <c r="K41" s="2"/>
    </row>
    <row r="42">
      <c r="A42" s="17" t="s">
        <v>43</v>
      </c>
      <c r="B42" s="18" t="str">
        <f t="shared" si="17"/>
        <v>7,600</v>
      </c>
      <c r="C42" s="20"/>
      <c r="D42" s="20"/>
      <c r="E42" s="20">
        <v>7600.0</v>
      </c>
      <c r="F42" s="28"/>
      <c r="G42" s="2"/>
      <c r="H42" s="2"/>
      <c r="I42" s="2"/>
      <c r="J42" s="2"/>
      <c r="K42" s="2"/>
    </row>
    <row r="43">
      <c r="A43" s="17" t="s">
        <v>44</v>
      </c>
      <c r="B43" s="18" t="str">
        <f t="shared" si="17"/>
        <v>5,983</v>
      </c>
      <c r="C43" s="20"/>
      <c r="D43" s="20"/>
      <c r="E43" s="20">
        <v>5983.0</v>
      </c>
      <c r="F43" s="26"/>
      <c r="G43" s="2"/>
      <c r="H43" s="2"/>
      <c r="I43" s="2"/>
      <c r="J43" s="2"/>
      <c r="K43" s="2"/>
    </row>
    <row r="44">
      <c r="A44" s="17" t="s">
        <v>45</v>
      </c>
      <c r="B44" s="18" t="str">
        <f t="shared" si="17"/>
        <v>2,900</v>
      </c>
      <c r="C44" s="20"/>
      <c r="D44" s="20"/>
      <c r="E44" s="20">
        <v>2900.0</v>
      </c>
      <c r="F44" s="26"/>
      <c r="G44" s="2"/>
      <c r="H44" s="2"/>
      <c r="I44" s="2"/>
      <c r="J44" s="2"/>
      <c r="K44" s="2"/>
    </row>
    <row r="45">
      <c r="A45" s="17" t="s">
        <v>46</v>
      </c>
      <c r="B45" s="18" t="str">
        <f t="shared" si="17"/>
        <v>2,010</v>
      </c>
      <c r="C45" s="20"/>
      <c r="D45" s="20"/>
      <c r="E45" s="20">
        <v>2010.0</v>
      </c>
      <c r="F45" s="26"/>
      <c r="G45" s="2"/>
      <c r="H45" s="2"/>
      <c r="I45" s="2"/>
      <c r="J45" s="2"/>
      <c r="K45" s="2"/>
    </row>
    <row r="46">
      <c r="A46" s="17" t="s">
        <v>47</v>
      </c>
      <c r="B46" s="18" t="str">
        <f t="shared" si="17"/>
        <v>0</v>
      </c>
      <c r="C46" s="20"/>
      <c r="D46" s="20"/>
      <c r="E46" s="20"/>
      <c r="F46" s="28"/>
      <c r="G46" s="2"/>
      <c r="H46" s="2"/>
      <c r="I46" s="2"/>
      <c r="J46" s="2"/>
      <c r="K46" s="2"/>
    </row>
    <row r="47">
      <c r="A47" s="17" t="s">
        <v>48</v>
      </c>
      <c r="B47" s="18" t="str">
        <f t="shared" si="17"/>
        <v>3,000</v>
      </c>
      <c r="C47" s="20"/>
      <c r="D47" s="20">
        <v>3000.0</v>
      </c>
      <c r="E47" s="20"/>
      <c r="F47" s="29"/>
      <c r="G47" s="2"/>
      <c r="H47" s="2"/>
      <c r="I47" s="2"/>
      <c r="J47" s="2"/>
      <c r="K47" s="2"/>
    </row>
    <row r="48">
      <c r="A48" s="17" t="s">
        <v>49</v>
      </c>
      <c r="B48" s="18" t="str">
        <f t="shared" si="17"/>
        <v>700</v>
      </c>
      <c r="C48" s="20"/>
      <c r="D48" s="20">
        <v>700.0</v>
      </c>
      <c r="E48" s="20"/>
      <c r="F48" s="28"/>
      <c r="G48" s="2"/>
      <c r="H48" s="2"/>
      <c r="I48" s="2"/>
      <c r="J48" s="2"/>
      <c r="K48" s="2"/>
    </row>
    <row r="49">
      <c r="A49" s="17" t="s">
        <v>50</v>
      </c>
      <c r="B49" s="18" t="str">
        <f t="shared" si="17"/>
        <v>370</v>
      </c>
      <c r="C49" s="20"/>
      <c r="D49" s="20">
        <v>370.0</v>
      </c>
      <c r="E49" s="20"/>
      <c r="F49" s="28"/>
      <c r="G49" s="2"/>
      <c r="H49" s="2"/>
      <c r="I49" s="2"/>
      <c r="J49" s="2"/>
      <c r="K49" s="2"/>
    </row>
    <row r="50">
      <c r="A50" s="17" t="s">
        <v>51</v>
      </c>
      <c r="B50" s="18" t="str">
        <f t="shared" si="17"/>
        <v>1,000</v>
      </c>
      <c r="C50" s="20"/>
      <c r="D50" s="20">
        <v>1000.0</v>
      </c>
      <c r="E50" s="20"/>
      <c r="F50" s="26"/>
      <c r="G50" s="2"/>
      <c r="H50" s="2"/>
      <c r="I50" s="2"/>
      <c r="J50" s="2"/>
      <c r="K50" s="2"/>
    </row>
    <row r="51">
      <c r="A51" s="17" t="s">
        <v>52</v>
      </c>
      <c r="B51" s="18" t="str">
        <f t="shared" si="17"/>
        <v>1,900</v>
      </c>
      <c r="C51" s="20"/>
      <c r="D51" s="20">
        <v>1900.0</v>
      </c>
      <c r="E51" s="20"/>
      <c r="F51" s="28"/>
      <c r="G51" s="2"/>
      <c r="H51" s="2"/>
      <c r="I51" s="2"/>
      <c r="J51" s="2"/>
      <c r="K51" s="2"/>
    </row>
    <row r="52">
      <c r="A52" s="12" t="s">
        <v>53</v>
      </c>
      <c r="B52" s="13" t="str">
        <f t="shared" ref="B52:E52" si="18">SUBTOTAL(9,B53:B71)</f>
        <v>29,795</v>
      </c>
      <c r="C52" s="13" t="str">
        <f t="shared" si="18"/>
        <v>3,250</v>
      </c>
      <c r="D52" s="13" t="str">
        <f t="shared" si="18"/>
        <v>26,545</v>
      </c>
      <c r="E52" s="13" t="str">
        <f t="shared" si="18"/>
        <v>0</v>
      </c>
      <c r="F52" s="30"/>
      <c r="G52" s="2"/>
      <c r="H52" s="2"/>
      <c r="I52" s="2"/>
      <c r="J52" s="2"/>
      <c r="K52" s="2"/>
    </row>
    <row r="53">
      <c r="A53" s="17" t="s">
        <v>54</v>
      </c>
      <c r="B53" s="18" t="str">
        <f t="shared" ref="B53:B71" si="19">C53+D53+E53</f>
        <v>108</v>
      </c>
      <c r="C53" s="18"/>
      <c r="D53" s="18">
        <v>108.0</v>
      </c>
      <c r="E53" s="18"/>
      <c r="F53" s="19"/>
      <c r="G53" s="2"/>
      <c r="H53" s="2"/>
      <c r="I53" s="2"/>
      <c r="J53" s="2"/>
      <c r="K53" s="2"/>
    </row>
    <row r="54">
      <c r="A54" s="17" t="s">
        <v>55</v>
      </c>
      <c r="B54" s="18" t="str">
        <f t="shared" si="19"/>
        <v>1,365</v>
      </c>
      <c r="C54" s="18">
        <v>300.0</v>
      </c>
      <c r="D54" s="18">
        <v>1065.0</v>
      </c>
      <c r="E54" s="18"/>
      <c r="F54" s="19"/>
      <c r="G54" s="2"/>
      <c r="H54" s="2"/>
      <c r="I54" s="2"/>
      <c r="J54" s="2"/>
      <c r="K54" s="2"/>
    </row>
    <row r="55">
      <c r="A55" s="31" t="s">
        <v>56</v>
      </c>
      <c r="B55" s="18" t="str">
        <f t="shared" si="19"/>
        <v>500</v>
      </c>
      <c r="C55" s="18"/>
      <c r="D55" s="18">
        <v>500.0</v>
      </c>
      <c r="E55" s="18"/>
      <c r="F55" s="19"/>
      <c r="G55" s="2"/>
      <c r="H55" s="2"/>
      <c r="I55" s="2"/>
      <c r="J55" s="2"/>
      <c r="K55" s="2"/>
    </row>
    <row r="56">
      <c r="A56" s="31" t="s">
        <v>57</v>
      </c>
      <c r="B56" s="18" t="str">
        <f t="shared" si="19"/>
        <v>790</v>
      </c>
      <c r="C56" s="18"/>
      <c r="D56" s="18">
        <v>790.0</v>
      </c>
      <c r="E56" s="18"/>
      <c r="F56" s="19"/>
      <c r="G56" s="2"/>
      <c r="H56" s="2"/>
      <c r="I56" s="2"/>
      <c r="J56" s="2"/>
      <c r="K56" s="2"/>
    </row>
    <row r="57">
      <c r="A57" s="31" t="s">
        <v>58</v>
      </c>
      <c r="B57" s="18" t="str">
        <f t="shared" si="19"/>
        <v>800</v>
      </c>
      <c r="C57" s="18"/>
      <c r="D57" s="18">
        <v>800.0</v>
      </c>
      <c r="E57" s="18"/>
      <c r="F57" s="32"/>
      <c r="G57" s="2"/>
      <c r="H57" s="2"/>
      <c r="I57" s="2"/>
      <c r="J57" s="2"/>
      <c r="K57" s="2"/>
    </row>
    <row r="58">
      <c r="A58" s="31" t="s">
        <v>59</v>
      </c>
      <c r="B58" s="18" t="str">
        <f t="shared" si="19"/>
        <v>500</v>
      </c>
      <c r="C58" s="18"/>
      <c r="D58" s="18">
        <v>500.0</v>
      </c>
      <c r="E58" s="18"/>
      <c r="F58" s="19"/>
      <c r="G58" s="2"/>
      <c r="H58" s="2"/>
      <c r="I58" s="2"/>
      <c r="J58" s="2"/>
      <c r="K58" s="2"/>
    </row>
    <row r="59">
      <c r="A59" s="31" t="s">
        <v>60</v>
      </c>
      <c r="B59" s="18" t="str">
        <f t="shared" si="19"/>
        <v>700</v>
      </c>
      <c r="C59" s="18"/>
      <c r="D59" s="18">
        <v>700.0</v>
      </c>
      <c r="E59" s="18"/>
      <c r="F59" s="19"/>
      <c r="G59" s="2"/>
      <c r="H59" s="2"/>
      <c r="I59" s="2"/>
      <c r="J59" s="2"/>
      <c r="K59" s="2"/>
    </row>
    <row r="60">
      <c r="A60" s="17" t="s">
        <v>61</v>
      </c>
      <c r="B60" s="18" t="str">
        <f t="shared" si="19"/>
        <v>1,000</v>
      </c>
      <c r="C60" s="18"/>
      <c r="D60" s="18">
        <v>1000.0</v>
      </c>
      <c r="E60" s="18"/>
      <c r="F60" s="19"/>
      <c r="G60" s="2"/>
      <c r="H60" s="2"/>
      <c r="I60" s="2"/>
      <c r="J60" s="2"/>
      <c r="K60" s="2"/>
    </row>
    <row r="61">
      <c r="A61" s="17" t="s">
        <v>62</v>
      </c>
      <c r="B61" s="18" t="str">
        <f t="shared" si="19"/>
        <v>300</v>
      </c>
      <c r="C61" s="18"/>
      <c r="D61" s="18">
        <v>300.0</v>
      </c>
      <c r="E61" s="18"/>
      <c r="F61" s="19"/>
      <c r="G61" s="2"/>
      <c r="H61" s="2"/>
      <c r="I61" s="2"/>
      <c r="J61" s="2"/>
      <c r="K61" s="2"/>
    </row>
    <row r="62">
      <c r="A62" s="31" t="s">
        <v>63</v>
      </c>
      <c r="B62" s="18" t="str">
        <f t="shared" si="19"/>
        <v>7,500</v>
      </c>
      <c r="C62" s="18">
        <v>2500.0</v>
      </c>
      <c r="D62" s="18">
        <v>5000.0</v>
      </c>
      <c r="E62" s="18"/>
      <c r="F62" s="19"/>
      <c r="G62" s="2"/>
      <c r="H62" s="2"/>
      <c r="I62" s="2"/>
      <c r="J62" s="2"/>
      <c r="K62" s="2"/>
    </row>
    <row r="63">
      <c r="A63" s="17" t="s">
        <v>64</v>
      </c>
      <c r="B63" s="18" t="str">
        <f t="shared" si="19"/>
        <v>2,000</v>
      </c>
      <c r="C63" s="18">
        <v>300.0</v>
      </c>
      <c r="D63" s="18">
        <v>1700.0</v>
      </c>
      <c r="E63" s="18"/>
      <c r="F63" s="19"/>
      <c r="G63" s="2"/>
      <c r="H63" s="2"/>
      <c r="I63" s="2"/>
      <c r="J63" s="2"/>
      <c r="K63" s="2"/>
    </row>
    <row r="64">
      <c r="A64" s="31" t="s">
        <v>65</v>
      </c>
      <c r="B64" s="18" t="str">
        <f t="shared" si="19"/>
        <v>300</v>
      </c>
      <c r="C64" s="18">
        <v>150.0</v>
      </c>
      <c r="D64" s="18">
        <v>150.0</v>
      </c>
      <c r="E64" s="18"/>
      <c r="F64" s="19"/>
      <c r="G64" s="2"/>
      <c r="H64" s="2"/>
      <c r="I64" s="2"/>
      <c r="J64" s="2"/>
      <c r="K64" s="2"/>
    </row>
    <row r="65">
      <c r="A65" s="17" t="s">
        <v>66</v>
      </c>
      <c r="B65" s="18" t="str">
        <f t="shared" si="19"/>
        <v>300</v>
      </c>
      <c r="C65" s="18"/>
      <c r="D65" s="18">
        <v>300.0</v>
      </c>
      <c r="E65" s="18"/>
      <c r="F65" s="19"/>
      <c r="G65" s="2"/>
      <c r="H65" s="2"/>
      <c r="I65" s="2"/>
      <c r="J65" s="2"/>
      <c r="K65" s="2"/>
    </row>
    <row r="66">
      <c r="A66" s="17" t="s">
        <v>67</v>
      </c>
      <c r="B66" s="18" t="str">
        <f t="shared" si="19"/>
        <v>1,000</v>
      </c>
      <c r="C66" s="18"/>
      <c r="D66" s="18">
        <v>1000.0</v>
      </c>
      <c r="E66" s="18"/>
      <c r="F66" s="32"/>
      <c r="G66" s="2"/>
      <c r="H66" s="2"/>
      <c r="I66" s="2"/>
      <c r="J66" s="2"/>
      <c r="K66" s="2"/>
    </row>
    <row r="67">
      <c r="A67" s="31" t="s">
        <v>68</v>
      </c>
      <c r="B67" s="18" t="str">
        <f t="shared" si="19"/>
        <v>500</v>
      </c>
      <c r="C67" s="18"/>
      <c r="D67" s="18">
        <v>500.0</v>
      </c>
      <c r="E67" s="18"/>
      <c r="F67" s="19"/>
      <c r="G67" s="2"/>
      <c r="H67" s="2"/>
      <c r="I67" s="2"/>
      <c r="J67" s="2"/>
      <c r="K67" s="2"/>
    </row>
    <row r="68">
      <c r="A68" s="31" t="s">
        <v>69</v>
      </c>
      <c r="B68" s="18" t="str">
        <f t="shared" si="19"/>
        <v>1,450</v>
      </c>
      <c r="C68" s="27"/>
      <c r="D68" s="27">
        <v>1450.0</v>
      </c>
      <c r="E68" s="27"/>
      <c r="F68" s="19"/>
      <c r="G68" s="2"/>
      <c r="H68" s="2"/>
      <c r="I68" s="2"/>
      <c r="J68" s="2"/>
      <c r="K68" s="2"/>
    </row>
    <row r="69">
      <c r="A69" s="31" t="s">
        <v>70</v>
      </c>
      <c r="B69" s="18" t="str">
        <f t="shared" si="19"/>
        <v>1,500</v>
      </c>
      <c r="C69" s="27"/>
      <c r="D69" s="27">
        <v>1500.0</v>
      </c>
      <c r="E69" s="27"/>
      <c r="F69" s="19"/>
      <c r="G69" s="2"/>
      <c r="H69" s="2"/>
      <c r="I69" s="2"/>
      <c r="J69" s="2"/>
      <c r="K69" s="2"/>
    </row>
    <row r="70">
      <c r="A70" s="31" t="s">
        <v>71</v>
      </c>
      <c r="B70" s="18" t="str">
        <f t="shared" si="19"/>
        <v>182</v>
      </c>
      <c r="C70" s="27"/>
      <c r="D70" s="27">
        <v>182.0</v>
      </c>
      <c r="E70" s="27"/>
      <c r="F70" s="19"/>
      <c r="G70" s="2"/>
      <c r="H70" s="2"/>
      <c r="I70" s="2"/>
      <c r="J70" s="2"/>
      <c r="K70" s="2"/>
    </row>
    <row r="71">
      <c r="A71" s="31" t="s">
        <v>72</v>
      </c>
      <c r="B71" s="18" t="str">
        <f t="shared" si="19"/>
        <v>9,000</v>
      </c>
      <c r="C71" s="27"/>
      <c r="D71" s="27">
        <v>9000.0</v>
      </c>
      <c r="E71" s="27"/>
      <c r="F71" s="19"/>
      <c r="G71" s="2"/>
      <c r="H71" s="2"/>
      <c r="I71" s="2"/>
      <c r="J71" s="2"/>
      <c r="K71" s="2"/>
    </row>
    <row r="72">
      <c r="A72" s="15" t="s">
        <v>73</v>
      </c>
      <c r="B72" s="13" t="str">
        <f t="shared" ref="B72:E72" si="20">SUBTOTAL(9,B73)</f>
        <v>1,000</v>
      </c>
      <c r="C72" s="13" t="str">
        <f t="shared" si="20"/>
        <v>0</v>
      </c>
      <c r="D72" s="13" t="str">
        <f t="shared" si="20"/>
        <v>1,000</v>
      </c>
      <c r="E72" s="13" t="str">
        <f t="shared" si="20"/>
        <v>0</v>
      </c>
      <c r="F72" s="16"/>
      <c r="G72" s="2"/>
      <c r="H72" s="2"/>
      <c r="I72" s="2"/>
      <c r="J72" s="2"/>
      <c r="K72" s="2"/>
    </row>
    <row r="73">
      <c r="A73" s="31" t="s">
        <v>74</v>
      </c>
      <c r="B73" s="18" t="str">
        <f>C73+D73+E73</f>
        <v>1,000</v>
      </c>
      <c r="C73" s="27"/>
      <c r="D73" s="27">
        <v>1000.0</v>
      </c>
      <c r="E73" s="27"/>
      <c r="F73" s="19"/>
      <c r="G73" s="2"/>
      <c r="H73" s="2"/>
      <c r="I73" s="2"/>
      <c r="J73" s="2"/>
      <c r="K73" s="2"/>
    </row>
    <row r="74">
      <c r="A74" s="12" t="s">
        <v>75</v>
      </c>
      <c r="B74" s="13" t="str">
        <f t="shared" ref="B74:E74" si="21">SUBTOTAL(9,B75:B79)</f>
        <v>19,372</v>
      </c>
      <c r="C74" s="13" t="str">
        <f t="shared" si="21"/>
        <v>0</v>
      </c>
      <c r="D74" s="13" t="str">
        <f t="shared" si="21"/>
        <v>19,372</v>
      </c>
      <c r="E74" s="13" t="str">
        <f t="shared" si="21"/>
        <v>0</v>
      </c>
      <c r="F74" s="16"/>
      <c r="G74" s="2"/>
      <c r="H74" s="2"/>
      <c r="I74" s="2"/>
      <c r="J74" s="2"/>
      <c r="K74" s="2"/>
    </row>
    <row r="75">
      <c r="A75" s="17" t="s">
        <v>76</v>
      </c>
      <c r="B75" s="18" t="str">
        <f t="shared" ref="B75:B79" si="22">C75+D75+E75</f>
        <v>1,320</v>
      </c>
      <c r="C75" s="18"/>
      <c r="D75" s="18">
        <v>1320.0</v>
      </c>
      <c r="E75" s="18"/>
      <c r="F75" s="19"/>
      <c r="G75" s="2"/>
      <c r="H75" s="2"/>
      <c r="I75" s="2"/>
      <c r="J75" s="2"/>
      <c r="K75" s="2"/>
    </row>
    <row r="76">
      <c r="A76" s="33" t="s">
        <v>77</v>
      </c>
      <c r="B76" s="18" t="str">
        <f t="shared" si="22"/>
        <v>1,500</v>
      </c>
      <c r="C76" s="18"/>
      <c r="D76" s="18">
        <v>1500.0</v>
      </c>
      <c r="E76" s="18"/>
      <c r="F76" s="19"/>
      <c r="G76" s="2"/>
      <c r="H76" s="2"/>
      <c r="I76" s="2"/>
      <c r="J76" s="2"/>
      <c r="K76" s="2"/>
    </row>
    <row r="77">
      <c r="A77" s="17" t="s">
        <v>78</v>
      </c>
      <c r="B77" s="18" t="str">
        <f t="shared" si="22"/>
        <v>2,400</v>
      </c>
      <c r="C77" s="18"/>
      <c r="D77" s="18">
        <v>2400.0</v>
      </c>
      <c r="E77" s="18"/>
      <c r="F77" s="19"/>
      <c r="G77" s="2"/>
      <c r="H77" s="2"/>
      <c r="I77" s="2"/>
      <c r="J77" s="2"/>
      <c r="K77" s="2"/>
    </row>
    <row r="78">
      <c r="A78" s="17" t="s">
        <v>79</v>
      </c>
      <c r="B78" s="18" t="str">
        <f t="shared" si="22"/>
        <v>2,252</v>
      </c>
      <c r="C78" s="18"/>
      <c r="D78" s="18">
        <v>2252.0</v>
      </c>
      <c r="E78" s="18"/>
      <c r="F78" s="19"/>
      <c r="G78" s="2"/>
      <c r="H78" s="2"/>
      <c r="I78" s="2"/>
      <c r="J78" s="2"/>
      <c r="K78" s="2"/>
    </row>
    <row r="79">
      <c r="A79" s="17" t="s">
        <v>80</v>
      </c>
      <c r="B79" s="18" t="str">
        <f t="shared" si="22"/>
        <v>11,900</v>
      </c>
      <c r="C79" s="18"/>
      <c r="D79" s="18">
        <v>11900.0</v>
      </c>
      <c r="E79" s="18"/>
      <c r="F79" s="19"/>
      <c r="G79" s="2"/>
      <c r="H79" s="2"/>
      <c r="I79" s="2"/>
      <c r="J79" s="2"/>
      <c r="K79" s="2"/>
    </row>
    <row r="80">
      <c r="A80" s="12" t="s">
        <v>81</v>
      </c>
      <c r="B80" s="13" t="str">
        <f t="shared" ref="B80:E80" si="23">SUBTOTAL(9,B81:B84)</f>
        <v>39,450</v>
      </c>
      <c r="C80" s="13" t="str">
        <f t="shared" si="23"/>
        <v>0</v>
      </c>
      <c r="D80" s="13" t="str">
        <f t="shared" si="23"/>
        <v>39,450</v>
      </c>
      <c r="E80" s="13" t="str">
        <f t="shared" si="23"/>
        <v>0</v>
      </c>
      <c r="F80" s="16"/>
      <c r="G80" s="2"/>
      <c r="H80" s="2"/>
      <c r="I80" s="2"/>
      <c r="J80" s="2"/>
      <c r="K80" s="2"/>
    </row>
    <row r="81">
      <c r="A81" s="17" t="s">
        <v>82</v>
      </c>
      <c r="B81" s="18" t="str">
        <f t="shared" ref="B81:B84" si="24">C81+D81+E81</f>
        <v>300</v>
      </c>
      <c r="C81" s="27">
        <v>0.0</v>
      </c>
      <c r="D81" s="27">
        <v>300.0</v>
      </c>
      <c r="E81" s="27"/>
      <c r="F81" s="19"/>
      <c r="G81" s="2"/>
      <c r="H81" s="2"/>
      <c r="I81" s="2"/>
      <c r="J81" s="2"/>
      <c r="K81" s="2"/>
    </row>
    <row r="82">
      <c r="A82" s="17" t="s">
        <v>83</v>
      </c>
      <c r="B82" s="18" t="str">
        <f t="shared" si="24"/>
        <v>1,000</v>
      </c>
      <c r="C82" s="27">
        <v>0.0</v>
      </c>
      <c r="D82" s="27">
        <v>1000.0</v>
      </c>
      <c r="E82" s="27"/>
      <c r="F82" s="19"/>
      <c r="G82" s="2"/>
      <c r="H82" s="2"/>
      <c r="I82" s="2"/>
      <c r="J82" s="2"/>
      <c r="K82" s="2"/>
    </row>
    <row r="83">
      <c r="A83" s="17" t="s">
        <v>84</v>
      </c>
      <c r="B83" s="18" t="str">
        <f t="shared" si="24"/>
        <v>150</v>
      </c>
      <c r="C83" s="27"/>
      <c r="D83" s="27">
        <v>150.0</v>
      </c>
      <c r="E83" s="27"/>
      <c r="F83" s="19"/>
      <c r="G83" s="2"/>
      <c r="H83" s="2"/>
      <c r="I83" s="2"/>
      <c r="J83" s="2"/>
      <c r="K83" s="2"/>
    </row>
    <row r="84">
      <c r="A84" s="31" t="s">
        <v>85</v>
      </c>
      <c r="B84" s="18" t="str">
        <f t="shared" si="24"/>
        <v>38,000</v>
      </c>
      <c r="C84" s="27">
        <v>0.0</v>
      </c>
      <c r="D84" s="27" t="str">
        <f>63000-25000</f>
        <v>38,000</v>
      </c>
      <c r="E84" s="27"/>
      <c r="F84" s="19"/>
      <c r="G84" s="2"/>
      <c r="H84" s="2"/>
      <c r="I84" s="2"/>
      <c r="J84" s="2"/>
      <c r="K84" s="2"/>
    </row>
    <row r="85">
      <c r="A85" s="12" t="s">
        <v>86</v>
      </c>
      <c r="B85" s="13" t="str">
        <f t="shared" ref="B85:E85" si="25">SUBTOTAL(9,B86:B295)</f>
        <v>104,868</v>
      </c>
      <c r="C85" s="13" t="str">
        <f t="shared" si="25"/>
        <v>16,436</v>
      </c>
      <c r="D85" s="13" t="str">
        <f t="shared" si="25"/>
        <v>79,428</v>
      </c>
      <c r="E85" s="13" t="str">
        <f t="shared" si="25"/>
        <v>9,004</v>
      </c>
      <c r="F85" s="13"/>
      <c r="G85" s="2"/>
      <c r="H85" s="2"/>
      <c r="I85" s="2"/>
      <c r="J85" s="2"/>
      <c r="K85" s="2"/>
    </row>
    <row r="86">
      <c r="A86" s="15" t="s">
        <v>87</v>
      </c>
      <c r="B86" s="13" t="str">
        <f t="shared" ref="B86:E86" si="26">SUBTOTAL(9,B87:B96)</f>
        <v>14,351</v>
      </c>
      <c r="C86" s="13" t="str">
        <f t="shared" si="26"/>
        <v>4,629</v>
      </c>
      <c r="D86" s="13" t="str">
        <f t="shared" si="26"/>
        <v>9,722</v>
      </c>
      <c r="E86" s="13" t="str">
        <f t="shared" si="26"/>
        <v>0</v>
      </c>
      <c r="F86" s="13"/>
      <c r="G86" s="2"/>
      <c r="H86" s="2"/>
      <c r="I86" s="2"/>
      <c r="J86" s="2"/>
      <c r="K86" s="2"/>
    </row>
    <row r="87">
      <c r="A87" s="17" t="s">
        <v>88</v>
      </c>
      <c r="B87" s="18" t="str">
        <f t="shared" ref="B87:B95" si="27">C87+D87+E87</f>
        <v>30</v>
      </c>
      <c r="C87" s="18"/>
      <c r="D87" s="18">
        <v>30.0</v>
      </c>
      <c r="E87" s="18"/>
      <c r="F87" s="19"/>
      <c r="G87" s="2"/>
      <c r="H87" s="2"/>
      <c r="I87" s="2"/>
      <c r="J87" s="2"/>
      <c r="K87" s="2"/>
    </row>
    <row r="88">
      <c r="A88" s="31" t="s">
        <v>89</v>
      </c>
      <c r="B88" s="18" t="str">
        <f t="shared" si="27"/>
        <v>4,773</v>
      </c>
      <c r="C88" s="18">
        <v>2000.0</v>
      </c>
      <c r="D88" s="18">
        <v>2773.0</v>
      </c>
      <c r="E88" s="18"/>
      <c r="F88" s="19"/>
      <c r="G88" s="2"/>
      <c r="H88" s="2"/>
      <c r="I88" s="2"/>
      <c r="J88" s="2"/>
      <c r="K88" s="2"/>
    </row>
    <row r="89">
      <c r="A89" s="31" t="s">
        <v>90</v>
      </c>
      <c r="B89" s="18" t="str">
        <f t="shared" si="27"/>
        <v>7,248</v>
      </c>
      <c r="C89" s="18">
        <v>2500.0</v>
      </c>
      <c r="D89" s="18">
        <v>4748.0</v>
      </c>
      <c r="E89" s="18"/>
      <c r="F89" s="19"/>
      <c r="G89" s="2"/>
      <c r="H89" s="2"/>
      <c r="I89" s="2"/>
      <c r="J89" s="2"/>
      <c r="K89" s="2"/>
    </row>
    <row r="90">
      <c r="A90" s="31" t="s">
        <v>91</v>
      </c>
      <c r="B90" s="18" t="str">
        <f t="shared" si="27"/>
        <v>810</v>
      </c>
      <c r="C90" s="18"/>
      <c r="D90" s="18">
        <v>810.0</v>
      </c>
      <c r="E90" s="18"/>
      <c r="F90" s="19"/>
      <c r="G90" s="2"/>
      <c r="H90" s="2"/>
      <c r="I90" s="2"/>
      <c r="J90" s="2"/>
      <c r="K90" s="2"/>
    </row>
    <row r="91">
      <c r="A91" s="31" t="s">
        <v>92</v>
      </c>
      <c r="B91" s="18" t="str">
        <f t="shared" si="27"/>
        <v>894</v>
      </c>
      <c r="C91" s="18"/>
      <c r="D91" s="18">
        <v>894.0</v>
      </c>
      <c r="E91" s="18"/>
      <c r="F91" s="19"/>
      <c r="G91" s="2"/>
      <c r="H91" s="2"/>
      <c r="I91" s="2"/>
      <c r="J91" s="2"/>
      <c r="K91" s="2"/>
    </row>
    <row r="92">
      <c r="A92" s="31" t="s">
        <v>93</v>
      </c>
      <c r="B92" s="18" t="str">
        <f t="shared" si="27"/>
        <v>100</v>
      </c>
      <c r="C92" s="18"/>
      <c r="D92" s="18">
        <v>100.0</v>
      </c>
      <c r="E92" s="18"/>
      <c r="F92" s="19"/>
      <c r="G92" s="2"/>
      <c r="H92" s="2"/>
      <c r="I92" s="2"/>
      <c r="J92" s="2"/>
      <c r="K92" s="2"/>
    </row>
    <row r="93">
      <c r="A93" s="31" t="s">
        <v>94</v>
      </c>
      <c r="B93" s="18" t="str">
        <f t="shared" si="27"/>
        <v>123</v>
      </c>
      <c r="C93" s="18">
        <v>50.0</v>
      </c>
      <c r="D93" s="18">
        <v>73.0</v>
      </c>
      <c r="E93" s="18"/>
      <c r="F93" s="19"/>
      <c r="G93" s="2"/>
      <c r="H93" s="2"/>
      <c r="I93" s="2"/>
      <c r="J93" s="2"/>
      <c r="K93" s="2"/>
    </row>
    <row r="94">
      <c r="A94" s="31" t="s">
        <v>95</v>
      </c>
      <c r="B94" s="18" t="str">
        <f t="shared" si="27"/>
        <v>214</v>
      </c>
      <c r="C94" s="18">
        <v>50.0</v>
      </c>
      <c r="D94" s="18">
        <v>164.0</v>
      </c>
      <c r="E94" s="18"/>
      <c r="F94" s="19"/>
      <c r="G94" s="2"/>
      <c r="H94" s="2"/>
      <c r="I94" s="2"/>
      <c r="J94" s="2"/>
      <c r="K94" s="2"/>
    </row>
    <row r="95">
      <c r="A95" s="31" t="s">
        <v>96</v>
      </c>
      <c r="B95" s="18" t="str">
        <f t="shared" si="27"/>
        <v>159</v>
      </c>
      <c r="C95" s="18">
        <v>29.0</v>
      </c>
      <c r="D95" s="18">
        <v>130.0</v>
      </c>
      <c r="E95" s="18"/>
      <c r="F95" s="19"/>
      <c r="G95" s="2"/>
      <c r="H95" s="2"/>
      <c r="I95" s="2"/>
      <c r="J95" s="2"/>
      <c r="K95" s="2"/>
    </row>
    <row r="96">
      <c r="A96" s="12" t="s">
        <v>97</v>
      </c>
      <c r="B96" s="13" t="str">
        <f t="shared" ref="B96:E96" si="28">SUBTOTAL(9,B97:B99)</f>
        <v>1,461</v>
      </c>
      <c r="C96" s="13" t="str">
        <f t="shared" si="28"/>
        <v>0</v>
      </c>
      <c r="D96" s="13" t="str">
        <f t="shared" si="28"/>
        <v>1,461</v>
      </c>
      <c r="E96" s="13" t="str">
        <f t="shared" si="28"/>
        <v>0</v>
      </c>
      <c r="F96" s="13"/>
      <c r="G96" s="2"/>
      <c r="H96" s="2"/>
      <c r="I96" s="2"/>
      <c r="J96" s="2"/>
      <c r="K96" s="2"/>
    </row>
    <row r="97">
      <c r="A97" s="17" t="s">
        <v>98</v>
      </c>
      <c r="B97" s="18" t="str">
        <f t="shared" ref="B97:B99" si="29">C97+D97+E97</f>
        <v>277</v>
      </c>
      <c r="C97" s="18">
        <v>0.0</v>
      </c>
      <c r="D97" s="18">
        <v>277.0</v>
      </c>
      <c r="E97" s="18"/>
      <c r="F97" s="26"/>
      <c r="G97" s="2"/>
      <c r="H97" s="2"/>
      <c r="I97" s="2"/>
      <c r="J97" s="2"/>
      <c r="K97" s="2"/>
    </row>
    <row r="98">
      <c r="A98" s="17" t="s">
        <v>99</v>
      </c>
      <c r="B98" s="18" t="str">
        <f t="shared" si="29"/>
        <v>494</v>
      </c>
      <c r="C98" s="18">
        <v>0.0</v>
      </c>
      <c r="D98" s="18">
        <v>494.0</v>
      </c>
      <c r="E98" s="18"/>
      <c r="F98" s="29"/>
      <c r="G98" s="2"/>
      <c r="H98" s="2"/>
      <c r="I98" s="2"/>
      <c r="J98" s="2"/>
      <c r="K98" s="2"/>
    </row>
    <row r="99">
      <c r="A99" s="17" t="s">
        <v>100</v>
      </c>
      <c r="B99" s="18" t="str">
        <f t="shared" si="29"/>
        <v>690</v>
      </c>
      <c r="C99" s="18"/>
      <c r="D99" s="18">
        <v>690.0</v>
      </c>
      <c r="E99" s="18"/>
      <c r="F99" s="29"/>
      <c r="G99" s="2"/>
      <c r="H99" s="2"/>
      <c r="I99" s="2"/>
      <c r="J99" s="2"/>
      <c r="K99" s="2"/>
    </row>
    <row r="100">
      <c r="A100" s="15" t="s">
        <v>101</v>
      </c>
      <c r="B100" s="13" t="str">
        <f t="shared" ref="B100:E100" si="30">SUBTOTAL(9,B101:B104)</f>
        <v>2,916</v>
      </c>
      <c r="C100" s="13" t="str">
        <f t="shared" si="30"/>
        <v>0</v>
      </c>
      <c r="D100" s="13" t="str">
        <f t="shared" si="30"/>
        <v>2,916</v>
      </c>
      <c r="E100" s="13" t="str">
        <f t="shared" si="30"/>
        <v>0</v>
      </c>
      <c r="F100" s="13"/>
      <c r="G100" s="2"/>
      <c r="H100" s="2"/>
      <c r="I100" s="2"/>
      <c r="J100" s="2"/>
      <c r="K100" s="2"/>
    </row>
    <row r="101">
      <c r="A101" s="31" t="s">
        <v>102</v>
      </c>
      <c r="B101" s="18" t="str">
        <f t="shared" ref="B101:B104" si="31">C101+D101+E101</f>
        <v>1,866</v>
      </c>
      <c r="C101" s="18"/>
      <c r="D101" s="18">
        <v>1866.0</v>
      </c>
      <c r="E101" s="18"/>
      <c r="F101" s="19"/>
      <c r="G101" s="2"/>
      <c r="H101" s="2"/>
      <c r="I101" s="2"/>
      <c r="J101" s="2"/>
      <c r="K101" s="2"/>
    </row>
    <row r="102">
      <c r="A102" s="31" t="s">
        <v>103</v>
      </c>
      <c r="B102" s="18" t="str">
        <f t="shared" si="31"/>
        <v>300</v>
      </c>
      <c r="C102" s="18"/>
      <c r="D102" s="18">
        <v>300.0</v>
      </c>
      <c r="E102" s="18"/>
      <c r="F102" s="19"/>
      <c r="G102" s="2"/>
      <c r="H102" s="2"/>
      <c r="I102" s="2"/>
      <c r="J102" s="2"/>
      <c r="K102" s="2"/>
    </row>
    <row r="103">
      <c r="A103" s="31" t="s">
        <v>104</v>
      </c>
      <c r="B103" s="18" t="str">
        <f t="shared" si="31"/>
        <v>400</v>
      </c>
      <c r="C103" s="18"/>
      <c r="D103" s="18">
        <v>400.0</v>
      </c>
      <c r="E103" s="18"/>
      <c r="F103" s="19"/>
      <c r="G103" s="2"/>
      <c r="H103" s="2"/>
      <c r="I103" s="2"/>
      <c r="J103" s="2"/>
      <c r="K103" s="2"/>
    </row>
    <row r="104">
      <c r="A104" s="31" t="s">
        <v>105</v>
      </c>
      <c r="B104" s="18" t="str">
        <f t="shared" si="31"/>
        <v>350</v>
      </c>
      <c r="C104" s="18"/>
      <c r="D104" s="18">
        <v>350.0</v>
      </c>
      <c r="E104" s="18"/>
      <c r="F104" s="19"/>
      <c r="G104" s="2"/>
      <c r="H104" s="2"/>
      <c r="I104" s="2"/>
      <c r="J104" s="2"/>
      <c r="K104" s="2"/>
    </row>
    <row r="105">
      <c r="A105" s="12" t="s">
        <v>106</v>
      </c>
      <c r="B105" s="13" t="str">
        <f t="shared" ref="B105:E105" si="32">SUBTOTAL(9,B106:B112)</f>
        <v>12,900</v>
      </c>
      <c r="C105" s="13" t="str">
        <f t="shared" si="32"/>
        <v>2,600</v>
      </c>
      <c r="D105" s="13" t="str">
        <f t="shared" si="32"/>
        <v>10,300</v>
      </c>
      <c r="E105" s="13" t="str">
        <f t="shared" si="32"/>
        <v>0</v>
      </c>
      <c r="F105" s="13"/>
      <c r="G105" s="2"/>
      <c r="H105" s="2"/>
      <c r="I105" s="2"/>
      <c r="J105" s="2"/>
      <c r="K105" s="2"/>
    </row>
    <row r="106">
      <c r="A106" s="17" t="s">
        <v>107</v>
      </c>
      <c r="B106" s="18" t="str">
        <f t="shared" ref="B106:B112" si="33">C106+D106+E106</f>
        <v>10,000</v>
      </c>
      <c r="C106" s="20">
        <v>2000.0</v>
      </c>
      <c r="D106" s="20">
        <v>8000.0</v>
      </c>
      <c r="E106" s="20"/>
      <c r="F106" s="26"/>
      <c r="G106" s="2"/>
      <c r="H106" s="2"/>
      <c r="I106" s="2"/>
      <c r="J106" s="2"/>
      <c r="K106" s="2"/>
    </row>
    <row r="107">
      <c r="A107" s="17" t="s">
        <v>108</v>
      </c>
      <c r="B107" s="18" t="str">
        <f t="shared" si="33"/>
        <v>400</v>
      </c>
      <c r="C107" s="34">
        <v>400.0</v>
      </c>
      <c r="D107" s="34"/>
      <c r="E107" s="34"/>
      <c r="F107" s="19"/>
      <c r="G107" s="2"/>
      <c r="H107" s="2"/>
      <c r="I107" s="2"/>
      <c r="J107" s="2"/>
      <c r="K107" s="2"/>
    </row>
    <row r="108">
      <c r="A108" s="17" t="s">
        <v>109</v>
      </c>
      <c r="B108" s="18" t="str">
        <f t="shared" si="33"/>
        <v>600</v>
      </c>
      <c r="C108" s="34"/>
      <c r="D108" s="34">
        <v>600.0</v>
      </c>
      <c r="E108" s="34"/>
      <c r="F108" s="19"/>
      <c r="G108" s="2"/>
      <c r="H108" s="2"/>
      <c r="I108" s="2"/>
      <c r="J108" s="2"/>
      <c r="K108" s="2"/>
    </row>
    <row r="109">
      <c r="A109" s="17" t="s">
        <v>110</v>
      </c>
      <c r="B109" s="18" t="str">
        <f t="shared" si="33"/>
        <v>200</v>
      </c>
      <c r="C109" s="34">
        <v>200.0</v>
      </c>
      <c r="D109" s="34"/>
      <c r="E109" s="34"/>
      <c r="F109" s="19"/>
      <c r="G109" s="2"/>
      <c r="H109" s="2"/>
      <c r="I109" s="2"/>
      <c r="J109" s="2"/>
      <c r="K109" s="2"/>
    </row>
    <row r="110">
      <c r="A110" s="17" t="s">
        <v>111</v>
      </c>
      <c r="B110" s="18" t="str">
        <f t="shared" si="33"/>
        <v>500</v>
      </c>
      <c r="C110" s="34"/>
      <c r="D110" s="34">
        <v>500.0</v>
      </c>
      <c r="E110" s="34"/>
      <c r="F110" s="19"/>
      <c r="G110" s="2"/>
      <c r="H110" s="2"/>
      <c r="I110" s="2"/>
      <c r="J110" s="2"/>
      <c r="K110" s="2"/>
    </row>
    <row r="111">
      <c r="A111" s="17" t="s">
        <v>112</v>
      </c>
      <c r="B111" s="18" t="str">
        <f t="shared" si="33"/>
        <v>700</v>
      </c>
      <c r="C111" s="34"/>
      <c r="D111" s="34">
        <v>700.0</v>
      </c>
      <c r="E111" s="34"/>
      <c r="F111" s="19"/>
      <c r="G111" s="23"/>
      <c r="H111" s="23"/>
      <c r="I111" s="23"/>
      <c r="J111" s="23"/>
      <c r="K111" s="23"/>
    </row>
    <row r="112">
      <c r="A112" s="17" t="s">
        <v>113</v>
      </c>
      <c r="B112" s="18" t="str">
        <f t="shared" si="33"/>
        <v>500</v>
      </c>
      <c r="C112" s="34"/>
      <c r="D112" s="34">
        <v>500.0</v>
      </c>
      <c r="E112" s="34"/>
      <c r="F112" s="19"/>
      <c r="G112" s="3"/>
      <c r="H112" s="3"/>
      <c r="I112" s="3"/>
      <c r="J112" s="3"/>
      <c r="K112" s="3"/>
    </row>
    <row r="113">
      <c r="A113" s="12" t="s">
        <v>114</v>
      </c>
      <c r="B113" s="13" t="str">
        <f t="shared" ref="B113:E113" si="34">SUBTOTAL(9,B114:B118)</f>
        <v>13,250</v>
      </c>
      <c r="C113" s="13" t="str">
        <f t="shared" si="34"/>
        <v>1,000</v>
      </c>
      <c r="D113" s="13" t="str">
        <f t="shared" si="34"/>
        <v>9,300</v>
      </c>
      <c r="E113" s="13" t="str">
        <f t="shared" si="34"/>
        <v>2,950</v>
      </c>
      <c r="F113" s="13"/>
      <c r="G113" s="3"/>
      <c r="H113" s="3"/>
      <c r="I113" s="3"/>
      <c r="J113" s="3"/>
      <c r="K113" s="3"/>
    </row>
    <row r="114">
      <c r="A114" s="17" t="s">
        <v>115</v>
      </c>
      <c r="B114" s="18" t="str">
        <f t="shared" ref="B114:B118" si="35">C114+D114+E114</f>
        <v>1,450</v>
      </c>
      <c r="C114" s="18"/>
      <c r="D114" s="18"/>
      <c r="E114" s="18">
        <v>1450.0</v>
      </c>
      <c r="F114" s="19"/>
      <c r="G114" s="3"/>
      <c r="H114" s="3"/>
      <c r="I114" s="3"/>
      <c r="J114" s="3"/>
      <c r="K114" s="3"/>
    </row>
    <row r="115">
      <c r="A115" s="17" t="s">
        <v>116</v>
      </c>
      <c r="B115" s="18" t="str">
        <f t="shared" si="35"/>
        <v>300</v>
      </c>
      <c r="C115" s="18"/>
      <c r="D115" s="18">
        <v>300.0</v>
      </c>
      <c r="E115" s="18"/>
      <c r="F115" s="19"/>
      <c r="G115" s="3"/>
      <c r="H115" s="3"/>
      <c r="I115" s="3"/>
      <c r="J115" s="3"/>
      <c r="K115" s="3"/>
    </row>
    <row r="116">
      <c r="A116" s="17" t="s">
        <v>117</v>
      </c>
      <c r="B116" s="18" t="str">
        <f t="shared" si="35"/>
        <v>1,500</v>
      </c>
      <c r="C116" s="18"/>
      <c r="D116" s="18"/>
      <c r="E116" s="18">
        <v>1500.0</v>
      </c>
      <c r="F116" s="19"/>
      <c r="G116" s="3"/>
      <c r="H116" s="3"/>
      <c r="I116" s="3"/>
      <c r="J116" s="3"/>
      <c r="K116" s="3"/>
    </row>
    <row r="117">
      <c r="A117" s="17" t="s">
        <v>118</v>
      </c>
      <c r="B117" s="18" t="str">
        <f t="shared" si="35"/>
        <v>8,000</v>
      </c>
      <c r="C117" s="18">
        <v>1000.0</v>
      </c>
      <c r="D117" s="18">
        <v>7000.0</v>
      </c>
      <c r="E117" s="18"/>
      <c r="F117" s="19"/>
      <c r="G117" s="2"/>
      <c r="H117" s="2"/>
      <c r="I117" s="2"/>
      <c r="J117" s="2"/>
      <c r="K117" s="2"/>
    </row>
    <row r="118">
      <c r="A118" s="17" t="s">
        <v>119</v>
      </c>
      <c r="B118" s="18" t="str">
        <f t="shared" si="35"/>
        <v>2,000</v>
      </c>
      <c r="C118" s="18"/>
      <c r="D118" s="18">
        <v>2000.0</v>
      </c>
      <c r="E118" s="18"/>
      <c r="F118" s="19"/>
      <c r="G118" s="2"/>
      <c r="H118" s="2"/>
      <c r="I118" s="2"/>
      <c r="J118" s="2"/>
      <c r="K118" s="2"/>
    </row>
    <row r="119">
      <c r="A119" s="12" t="s">
        <v>120</v>
      </c>
      <c r="B119" s="13" t="str">
        <f t="shared" ref="B119:E119" si="36">SUBTOTAL(9,B120)</f>
        <v>680</v>
      </c>
      <c r="C119" s="13" t="str">
        <f t="shared" si="36"/>
        <v>220</v>
      </c>
      <c r="D119" s="13" t="str">
        <f t="shared" si="36"/>
        <v>460</v>
      </c>
      <c r="E119" s="13" t="str">
        <f t="shared" si="36"/>
        <v>0</v>
      </c>
      <c r="F119" s="13"/>
      <c r="G119" s="2"/>
      <c r="H119" s="2"/>
      <c r="I119" s="2"/>
      <c r="J119" s="2"/>
      <c r="K119" s="2"/>
    </row>
    <row r="120">
      <c r="A120" s="31" t="s">
        <v>121</v>
      </c>
      <c r="B120" s="18" t="str">
        <f>C120+D120+E120</f>
        <v>680</v>
      </c>
      <c r="C120" s="18">
        <v>220.0</v>
      </c>
      <c r="D120" s="18">
        <v>460.0</v>
      </c>
      <c r="E120" s="18">
        <v>0.0</v>
      </c>
      <c r="F120" s="19"/>
      <c r="G120" s="2"/>
      <c r="H120" s="2"/>
      <c r="I120" s="2"/>
      <c r="J120" s="2"/>
      <c r="K120" s="2"/>
    </row>
    <row r="121">
      <c r="A121" s="12" t="s">
        <v>122</v>
      </c>
      <c r="B121" s="13" t="str">
        <f t="shared" ref="B121:E121" si="37">SUBTOTAL(9,B122:B125)</f>
        <v>5,735</v>
      </c>
      <c r="C121" s="13" t="str">
        <f t="shared" si="37"/>
        <v>350</v>
      </c>
      <c r="D121" s="13" t="str">
        <f t="shared" si="37"/>
        <v>850</v>
      </c>
      <c r="E121" s="13" t="str">
        <f t="shared" si="37"/>
        <v>4,535</v>
      </c>
      <c r="F121" s="13"/>
      <c r="G121" s="2"/>
      <c r="H121" s="2"/>
      <c r="I121" s="2"/>
      <c r="J121" s="2"/>
      <c r="K121" s="2"/>
    </row>
    <row r="122">
      <c r="A122" s="31" t="s">
        <v>123</v>
      </c>
      <c r="B122" s="18" t="str">
        <f t="shared" ref="B122:B124" si="38">C122+D122+E122</f>
        <v>1,200</v>
      </c>
      <c r="C122" s="18">
        <v>350.0</v>
      </c>
      <c r="D122" s="18">
        <v>850.0</v>
      </c>
      <c r="E122" s="18"/>
      <c r="F122" s="19"/>
      <c r="G122" s="2"/>
      <c r="H122" s="2"/>
      <c r="I122" s="2"/>
      <c r="J122" s="2"/>
      <c r="K122" s="2"/>
    </row>
    <row r="123">
      <c r="A123" s="31" t="s">
        <v>124</v>
      </c>
      <c r="B123" s="18" t="str">
        <f t="shared" si="38"/>
        <v>1,940</v>
      </c>
      <c r="C123" s="18"/>
      <c r="D123" s="18"/>
      <c r="E123" s="18">
        <v>1940.0</v>
      </c>
      <c r="F123" s="19"/>
      <c r="G123" s="2"/>
      <c r="H123" s="2"/>
      <c r="I123" s="2"/>
      <c r="J123" s="2"/>
      <c r="K123" s="2"/>
    </row>
    <row r="124">
      <c r="A124" s="31" t="s">
        <v>125</v>
      </c>
      <c r="B124" s="18" t="str">
        <f t="shared" si="38"/>
        <v>2,595</v>
      </c>
      <c r="C124" s="18"/>
      <c r="D124" s="18"/>
      <c r="E124" s="18">
        <v>2595.0</v>
      </c>
      <c r="F124" s="19"/>
      <c r="G124" s="2"/>
      <c r="H124" s="2"/>
      <c r="I124" s="2"/>
      <c r="J124" s="2"/>
      <c r="K124" s="2"/>
    </row>
    <row r="125">
      <c r="A125" s="12" t="s">
        <v>126</v>
      </c>
      <c r="B125" s="13" t="str">
        <f t="shared" ref="B125:E125" si="39">SUBTOTAL(9,B126:B128)</f>
        <v>1,487</v>
      </c>
      <c r="C125" s="13" t="str">
        <f t="shared" si="39"/>
        <v>0</v>
      </c>
      <c r="D125" s="13" t="str">
        <f t="shared" si="39"/>
        <v>1,487</v>
      </c>
      <c r="E125" s="13" t="str">
        <f t="shared" si="39"/>
        <v>0</v>
      </c>
      <c r="F125" s="13"/>
      <c r="G125" s="2"/>
      <c r="H125" s="2"/>
      <c r="I125" s="2"/>
      <c r="J125" s="2"/>
      <c r="K125" s="2"/>
    </row>
    <row r="126">
      <c r="A126" s="31" t="s">
        <v>127</v>
      </c>
      <c r="B126" s="18" t="str">
        <f t="shared" ref="B126:B128" si="40">C126+D126+E126</f>
        <v>860</v>
      </c>
      <c r="C126" s="18"/>
      <c r="D126" s="18">
        <v>860.0</v>
      </c>
      <c r="E126" s="18"/>
      <c r="F126" s="19"/>
      <c r="G126" s="2"/>
      <c r="H126" s="2"/>
      <c r="I126" s="2"/>
      <c r="J126" s="2"/>
      <c r="K126" s="2"/>
    </row>
    <row r="127">
      <c r="A127" s="31" t="s">
        <v>128</v>
      </c>
      <c r="B127" s="18" t="str">
        <f t="shared" si="40"/>
        <v>348</v>
      </c>
      <c r="C127" s="18"/>
      <c r="D127" s="18">
        <v>348.0</v>
      </c>
      <c r="E127" s="18"/>
      <c r="F127" s="26"/>
      <c r="G127" s="2"/>
      <c r="H127" s="2"/>
      <c r="I127" s="2"/>
      <c r="J127" s="2"/>
      <c r="K127" s="2"/>
    </row>
    <row r="128">
      <c r="A128" s="31" t="s">
        <v>129</v>
      </c>
      <c r="B128" s="18" t="str">
        <f t="shared" si="40"/>
        <v>279</v>
      </c>
      <c r="C128" s="18"/>
      <c r="D128" s="18">
        <v>279.0</v>
      </c>
      <c r="E128" s="18"/>
      <c r="F128" s="19"/>
      <c r="G128" s="2"/>
      <c r="H128" s="2"/>
      <c r="I128" s="2"/>
      <c r="J128" s="2"/>
      <c r="K128" s="2"/>
    </row>
    <row r="129">
      <c r="A129" s="12" t="s">
        <v>130</v>
      </c>
      <c r="B129" s="13" t="str">
        <f t="shared" ref="B129:E129" si="41">SUBTOTAL(9,B130:B133)</f>
        <v>840</v>
      </c>
      <c r="C129" s="13" t="str">
        <f t="shared" si="41"/>
        <v>0</v>
      </c>
      <c r="D129" s="13" t="str">
        <f t="shared" si="41"/>
        <v>840</v>
      </c>
      <c r="E129" s="13" t="str">
        <f t="shared" si="41"/>
        <v>0</v>
      </c>
      <c r="F129" s="13"/>
      <c r="G129" s="2"/>
      <c r="H129" s="2"/>
      <c r="I129" s="2"/>
      <c r="J129" s="2"/>
      <c r="K129" s="2"/>
    </row>
    <row r="130">
      <c r="A130" s="17" t="s">
        <v>131</v>
      </c>
      <c r="B130" s="18" t="str">
        <f t="shared" ref="B130:B133" si="42">C130+D130+E130</f>
        <v>180</v>
      </c>
      <c r="C130" s="18"/>
      <c r="D130" s="18">
        <v>180.0</v>
      </c>
      <c r="E130" s="18"/>
      <c r="F130" s="19"/>
      <c r="G130" s="2"/>
      <c r="H130" s="2"/>
      <c r="I130" s="2"/>
      <c r="J130" s="2"/>
      <c r="K130" s="2"/>
    </row>
    <row r="131">
      <c r="A131" s="17" t="s">
        <v>132</v>
      </c>
      <c r="B131" s="18" t="str">
        <f t="shared" si="42"/>
        <v>260</v>
      </c>
      <c r="C131" s="18"/>
      <c r="D131" s="18">
        <v>260.0</v>
      </c>
      <c r="E131" s="18"/>
      <c r="F131" s="19"/>
      <c r="G131" s="2"/>
      <c r="H131" s="2"/>
      <c r="I131" s="2"/>
      <c r="J131" s="2"/>
      <c r="K131" s="2"/>
    </row>
    <row r="132">
      <c r="A132" s="17" t="s">
        <v>133</v>
      </c>
      <c r="B132" s="18" t="str">
        <f t="shared" si="42"/>
        <v>250</v>
      </c>
      <c r="C132" s="18"/>
      <c r="D132" s="18">
        <v>250.0</v>
      </c>
      <c r="E132" s="18"/>
      <c r="F132" s="19"/>
      <c r="G132" s="2"/>
      <c r="H132" s="2"/>
      <c r="I132" s="2"/>
      <c r="J132" s="2"/>
      <c r="K132" s="2"/>
    </row>
    <row r="133">
      <c r="A133" s="17" t="s">
        <v>134</v>
      </c>
      <c r="B133" s="18" t="str">
        <f t="shared" si="42"/>
        <v>150</v>
      </c>
      <c r="C133" s="18">
        <v>0.0</v>
      </c>
      <c r="D133" s="18">
        <v>150.0</v>
      </c>
      <c r="E133" s="18"/>
      <c r="F133" s="19"/>
      <c r="G133" s="2"/>
      <c r="H133" s="2"/>
      <c r="I133" s="2"/>
      <c r="J133" s="2"/>
      <c r="K133" s="2"/>
    </row>
    <row r="134">
      <c r="A134" s="12" t="s">
        <v>135</v>
      </c>
      <c r="B134" s="13" t="str">
        <f t="shared" ref="B134:E134" si="43">SUBTOTAL(9,B135:B138)</f>
        <v>1,619</v>
      </c>
      <c r="C134" s="13" t="str">
        <f t="shared" si="43"/>
        <v>192</v>
      </c>
      <c r="D134" s="13" t="str">
        <f t="shared" si="43"/>
        <v>947</v>
      </c>
      <c r="E134" s="13" t="str">
        <f t="shared" si="43"/>
        <v>480</v>
      </c>
      <c r="F134" s="13"/>
      <c r="G134" s="2"/>
      <c r="H134" s="2"/>
      <c r="I134" s="2"/>
      <c r="J134" s="2"/>
      <c r="K134" s="2"/>
    </row>
    <row r="135">
      <c r="A135" s="17" t="s">
        <v>136</v>
      </c>
      <c r="B135" s="18" t="str">
        <f t="shared" ref="B135:B138" si="44">C135+D135+E135</f>
        <v>630</v>
      </c>
      <c r="C135" s="20">
        <v>150.0</v>
      </c>
      <c r="D135" s="20"/>
      <c r="E135" s="20">
        <v>480.0</v>
      </c>
      <c r="F135" s="19"/>
      <c r="G135" s="2"/>
      <c r="H135" s="2"/>
      <c r="I135" s="2"/>
      <c r="J135" s="2"/>
      <c r="K135" s="2"/>
    </row>
    <row r="136">
      <c r="A136" s="31" t="s">
        <v>137</v>
      </c>
      <c r="B136" s="18" t="str">
        <f t="shared" si="44"/>
        <v>550</v>
      </c>
      <c r="C136" s="18">
        <v>42.0</v>
      </c>
      <c r="D136" s="18">
        <v>508.0</v>
      </c>
      <c r="E136" s="18"/>
      <c r="F136" s="19"/>
      <c r="G136" s="2"/>
      <c r="H136" s="2"/>
      <c r="I136" s="2"/>
      <c r="J136" s="2"/>
      <c r="K136" s="2"/>
    </row>
    <row r="137">
      <c r="A137" s="31" t="s">
        <v>138</v>
      </c>
      <c r="B137" s="18" t="str">
        <f t="shared" si="44"/>
        <v>339</v>
      </c>
      <c r="C137" s="18"/>
      <c r="D137" s="18">
        <v>339.0</v>
      </c>
      <c r="E137" s="18"/>
      <c r="F137" s="19"/>
      <c r="G137" s="23"/>
      <c r="H137" s="23"/>
      <c r="I137" s="23"/>
      <c r="J137" s="23"/>
      <c r="K137" s="23"/>
    </row>
    <row r="138">
      <c r="A138" s="31" t="s">
        <v>139</v>
      </c>
      <c r="B138" s="18" t="str">
        <f t="shared" si="44"/>
        <v>100</v>
      </c>
      <c r="C138" s="18"/>
      <c r="D138" s="18">
        <v>100.0</v>
      </c>
      <c r="E138" s="18"/>
      <c r="F138" s="19"/>
      <c r="G138" s="2"/>
      <c r="H138" s="2"/>
      <c r="I138" s="2"/>
      <c r="J138" s="2"/>
      <c r="K138" s="2"/>
    </row>
    <row r="139">
      <c r="A139" s="12" t="s">
        <v>140</v>
      </c>
      <c r="B139" s="13" t="str">
        <f t="shared" ref="B139:E139" si="45">SUBTOTAL(9,B140:B141)</f>
        <v>1,116</v>
      </c>
      <c r="C139" s="13" t="str">
        <f t="shared" si="45"/>
        <v>397</v>
      </c>
      <c r="D139" s="13" t="str">
        <f t="shared" si="45"/>
        <v>719</v>
      </c>
      <c r="E139" s="13" t="str">
        <f t="shared" si="45"/>
        <v>0</v>
      </c>
      <c r="F139" s="13"/>
      <c r="G139" s="2"/>
      <c r="H139" s="2"/>
      <c r="I139" s="2"/>
      <c r="J139" s="2"/>
      <c r="K139" s="2"/>
    </row>
    <row r="140">
      <c r="A140" s="17" t="s">
        <v>141</v>
      </c>
      <c r="B140" s="18" t="str">
        <f t="shared" ref="B140:B141" si="46">C140+D140+E140</f>
        <v>397</v>
      </c>
      <c r="C140" s="20">
        <v>397.0</v>
      </c>
      <c r="D140" s="20"/>
      <c r="E140" s="20"/>
      <c r="F140" s="19"/>
      <c r="G140" s="2"/>
      <c r="H140" s="2"/>
      <c r="I140" s="2"/>
      <c r="J140" s="2"/>
      <c r="K140" s="2"/>
    </row>
    <row r="141">
      <c r="A141" s="31" t="s">
        <v>142</v>
      </c>
      <c r="B141" s="18" t="str">
        <f t="shared" si="46"/>
        <v>719</v>
      </c>
      <c r="C141" s="18"/>
      <c r="D141" s="18">
        <v>719.0</v>
      </c>
      <c r="E141" s="18"/>
      <c r="F141" s="19"/>
      <c r="G141" s="2"/>
      <c r="H141" s="2"/>
      <c r="I141" s="2"/>
      <c r="J141" s="2"/>
      <c r="K141" s="2"/>
    </row>
    <row r="142">
      <c r="A142" s="15" t="s">
        <v>143</v>
      </c>
      <c r="B142" s="13" t="str">
        <f t="shared" ref="B142:E142" si="47">SUBTOTAL(9,B143)</f>
        <v>325</v>
      </c>
      <c r="C142" s="13" t="str">
        <f t="shared" si="47"/>
        <v>0</v>
      </c>
      <c r="D142" s="13" t="str">
        <f t="shared" si="47"/>
        <v>325</v>
      </c>
      <c r="E142" s="13" t="str">
        <f t="shared" si="47"/>
        <v>0</v>
      </c>
      <c r="F142" s="13"/>
      <c r="G142" s="2"/>
      <c r="H142" s="2"/>
      <c r="I142" s="2"/>
      <c r="J142" s="2"/>
      <c r="K142" s="2"/>
    </row>
    <row r="143">
      <c r="A143" s="31" t="s">
        <v>144</v>
      </c>
      <c r="B143" s="18" t="str">
        <f>C143+D143+E143</f>
        <v>325</v>
      </c>
      <c r="C143" s="18"/>
      <c r="D143" s="18">
        <v>325.0</v>
      </c>
      <c r="E143" s="18"/>
      <c r="F143" s="19"/>
      <c r="G143" s="2"/>
      <c r="H143" s="2"/>
      <c r="I143" s="2"/>
      <c r="J143" s="2"/>
      <c r="K143" s="2"/>
    </row>
    <row r="144">
      <c r="A144" s="12" t="s">
        <v>145</v>
      </c>
      <c r="B144" s="13" t="str">
        <f t="shared" ref="B144:E144" si="48">SUBTOTAL(9,B145:B149)</f>
        <v>1,168</v>
      </c>
      <c r="C144" s="13" t="str">
        <f t="shared" si="48"/>
        <v>0</v>
      </c>
      <c r="D144" s="13" t="str">
        <f t="shared" si="48"/>
        <v>1,168</v>
      </c>
      <c r="E144" s="13" t="str">
        <f t="shared" si="48"/>
        <v>0</v>
      </c>
      <c r="F144" s="13"/>
      <c r="G144" s="2"/>
      <c r="H144" s="2"/>
      <c r="I144" s="2"/>
      <c r="J144" s="2"/>
      <c r="K144" s="2"/>
    </row>
    <row r="145">
      <c r="A145" s="31" t="s">
        <v>146</v>
      </c>
      <c r="B145" s="18" t="str">
        <f t="shared" ref="B145:B149" si="49">C145+D145+E145</f>
        <v>100</v>
      </c>
      <c r="C145" s="18"/>
      <c r="D145" s="18">
        <v>100.0</v>
      </c>
      <c r="E145" s="18"/>
      <c r="F145" s="19"/>
      <c r="G145" s="2"/>
      <c r="H145" s="2"/>
      <c r="I145" s="2"/>
      <c r="J145" s="2"/>
      <c r="K145" s="2"/>
    </row>
    <row r="146">
      <c r="A146" s="31" t="s">
        <v>147</v>
      </c>
      <c r="B146" s="18" t="str">
        <f t="shared" si="49"/>
        <v>40</v>
      </c>
      <c r="C146" s="18"/>
      <c r="D146" s="18">
        <v>40.0</v>
      </c>
      <c r="E146" s="18"/>
      <c r="F146" s="19"/>
      <c r="G146" s="2"/>
      <c r="H146" s="2"/>
      <c r="I146" s="2"/>
      <c r="J146" s="2"/>
      <c r="K146" s="2"/>
    </row>
    <row r="147">
      <c r="A147" s="31" t="s">
        <v>148</v>
      </c>
      <c r="B147" s="18" t="str">
        <f t="shared" si="49"/>
        <v>128</v>
      </c>
      <c r="C147" s="18"/>
      <c r="D147" s="18">
        <v>128.0</v>
      </c>
      <c r="E147" s="18"/>
      <c r="F147" s="19"/>
      <c r="G147" s="2"/>
      <c r="H147" s="2"/>
      <c r="I147" s="2"/>
      <c r="J147" s="2"/>
      <c r="K147" s="2"/>
    </row>
    <row r="148">
      <c r="A148" s="31" t="s">
        <v>149</v>
      </c>
      <c r="B148" s="18" t="str">
        <f t="shared" si="49"/>
        <v>300</v>
      </c>
      <c r="C148" s="18"/>
      <c r="D148" s="18">
        <v>300.0</v>
      </c>
      <c r="E148" s="18"/>
      <c r="F148" s="19"/>
      <c r="G148" s="2"/>
      <c r="H148" s="2"/>
      <c r="I148" s="2"/>
      <c r="J148" s="2"/>
      <c r="K148" s="2"/>
    </row>
    <row r="149">
      <c r="A149" s="31" t="s">
        <v>150</v>
      </c>
      <c r="B149" s="18" t="str">
        <f t="shared" si="49"/>
        <v>600</v>
      </c>
      <c r="C149" s="18"/>
      <c r="D149" s="18">
        <v>600.0</v>
      </c>
      <c r="E149" s="18"/>
      <c r="F149" s="35"/>
      <c r="G149" s="2"/>
      <c r="H149" s="2"/>
      <c r="I149" s="2"/>
      <c r="J149" s="2"/>
      <c r="K149" s="2"/>
    </row>
    <row r="150">
      <c r="A150" s="12" t="s">
        <v>151</v>
      </c>
      <c r="B150" s="13" t="str">
        <f t="shared" ref="B150:E150" si="50">SUBTOTAL(9,B151:B153)</f>
        <v>607</v>
      </c>
      <c r="C150" s="13" t="str">
        <f t="shared" si="50"/>
        <v>0</v>
      </c>
      <c r="D150" s="13" t="str">
        <f t="shared" si="50"/>
        <v>607</v>
      </c>
      <c r="E150" s="13" t="str">
        <f t="shared" si="50"/>
        <v>0</v>
      </c>
      <c r="F150" s="13"/>
      <c r="G150" s="2"/>
      <c r="H150" s="2"/>
      <c r="I150" s="2"/>
      <c r="J150" s="2"/>
      <c r="K150" s="2"/>
    </row>
    <row r="151">
      <c r="A151" s="31" t="s">
        <v>152</v>
      </c>
      <c r="B151" s="18" t="str">
        <f t="shared" ref="B151:B153" si="51">C151+D151+E151</f>
        <v>80</v>
      </c>
      <c r="C151" s="18"/>
      <c r="D151" s="18">
        <v>80.0</v>
      </c>
      <c r="E151" s="18"/>
      <c r="F151" s="19"/>
      <c r="G151" s="2"/>
      <c r="H151" s="2"/>
      <c r="I151" s="2"/>
      <c r="J151" s="2"/>
      <c r="K151" s="2"/>
    </row>
    <row r="152">
      <c r="A152" s="31" t="s">
        <v>153</v>
      </c>
      <c r="B152" s="18" t="str">
        <f t="shared" si="51"/>
        <v>270</v>
      </c>
      <c r="C152" s="18"/>
      <c r="D152" s="18">
        <v>270.0</v>
      </c>
      <c r="E152" s="18"/>
      <c r="F152" s="19"/>
      <c r="G152" s="2"/>
      <c r="H152" s="2"/>
      <c r="I152" s="2"/>
      <c r="J152" s="2"/>
      <c r="K152" s="2"/>
    </row>
    <row r="153">
      <c r="A153" s="28" t="s">
        <v>154</v>
      </c>
      <c r="B153" s="18" t="str">
        <f t="shared" si="51"/>
        <v>257</v>
      </c>
      <c r="C153" s="18"/>
      <c r="D153" s="18">
        <v>257.0</v>
      </c>
      <c r="E153" s="18"/>
      <c r="F153" s="19"/>
      <c r="G153" s="2"/>
      <c r="H153" s="2"/>
      <c r="I153" s="2"/>
      <c r="J153" s="2"/>
      <c r="K153" s="2"/>
    </row>
    <row r="154">
      <c r="A154" s="12" t="s">
        <v>155</v>
      </c>
      <c r="B154" s="13" t="str">
        <f t="shared" ref="B154:E154" si="52">SUBTOTAL(9,B155:B157)</f>
        <v>1,518</v>
      </c>
      <c r="C154" s="13" t="str">
        <f t="shared" si="52"/>
        <v>0</v>
      </c>
      <c r="D154" s="13" t="str">
        <f t="shared" si="52"/>
        <v>1,518</v>
      </c>
      <c r="E154" s="13" t="str">
        <f t="shared" si="52"/>
        <v>0</v>
      </c>
      <c r="F154" s="13"/>
      <c r="G154" s="2"/>
      <c r="H154" s="2"/>
      <c r="I154" s="2"/>
      <c r="J154" s="2"/>
      <c r="K154" s="2"/>
    </row>
    <row r="155">
      <c r="A155" s="31" t="s">
        <v>156</v>
      </c>
      <c r="B155" s="18" t="str">
        <f t="shared" ref="B155:B157" si="53">C155+D155+E155</f>
        <v>575</v>
      </c>
      <c r="C155" s="18">
        <v>0.0</v>
      </c>
      <c r="D155" s="18">
        <v>575.0</v>
      </c>
      <c r="E155" s="18"/>
      <c r="F155" s="19"/>
      <c r="G155" s="2"/>
      <c r="H155" s="2"/>
      <c r="I155" s="2"/>
      <c r="J155" s="2"/>
      <c r="K155" s="2"/>
    </row>
    <row r="156">
      <c r="A156" s="17" t="s">
        <v>157</v>
      </c>
      <c r="B156" s="18" t="str">
        <f t="shared" si="53"/>
        <v>630</v>
      </c>
      <c r="C156" s="18">
        <v>0.0</v>
      </c>
      <c r="D156" s="18">
        <v>630.0</v>
      </c>
      <c r="E156" s="18"/>
      <c r="F156" s="19"/>
      <c r="G156" s="2"/>
      <c r="H156" s="2"/>
      <c r="I156" s="2"/>
      <c r="J156" s="2"/>
      <c r="K156" s="2"/>
    </row>
    <row r="157">
      <c r="A157" s="17" t="s">
        <v>158</v>
      </c>
      <c r="B157" s="18" t="str">
        <f t="shared" si="53"/>
        <v>313</v>
      </c>
      <c r="C157" s="18">
        <v>0.0</v>
      </c>
      <c r="D157" s="18">
        <v>313.0</v>
      </c>
      <c r="E157" s="18"/>
      <c r="F157" s="19"/>
      <c r="G157" s="2"/>
      <c r="H157" s="2"/>
      <c r="I157" s="2"/>
      <c r="J157" s="2"/>
      <c r="K157" s="2"/>
    </row>
    <row r="158">
      <c r="A158" s="12" t="s">
        <v>159</v>
      </c>
      <c r="B158" s="13" t="str">
        <f t="shared" ref="B158:E158" si="54">SUBTOTAL(9,B159:B160)</f>
        <v>560</v>
      </c>
      <c r="C158" s="13" t="str">
        <f t="shared" si="54"/>
        <v>0</v>
      </c>
      <c r="D158" s="13" t="str">
        <f t="shared" si="54"/>
        <v>560</v>
      </c>
      <c r="E158" s="13" t="str">
        <f t="shared" si="54"/>
        <v>0</v>
      </c>
      <c r="F158" s="13"/>
      <c r="G158" s="2"/>
      <c r="H158" s="2"/>
      <c r="I158" s="2"/>
      <c r="J158" s="2"/>
      <c r="K158" s="2"/>
    </row>
    <row r="159">
      <c r="A159" s="17" t="s">
        <v>160</v>
      </c>
      <c r="B159" s="18" t="str">
        <f t="shared" ref="B159:B160" si="55">C159+D159+E159</f>
        <v>360</v>
      </c>
      <c r="C159" s="20"/>
      <c r="D159" s="20">
        <v>360.0</v>
      </c>
      <c r="E159" s="20"/>
      <c r="F159" s="29"/>
      <c r="G159" s="2"/>
      <c r="H159" s="2"/>
      <c r="I159" s="2"/>
      <c r="J159" s="2"/>
      <c r="K159" s="2"/>
    </row>
    <row r="160">
      <c r="A160" s="17" t="s">
        <v>161</v>
      </c>
      <c r="B160" s="18" t="str">
        <f t="shared" si="55"/>
        <v>200</v>
      </c>
      <c r="C160" s="20"/>
      <c r="D160" s="20">
        <v>200.0</v>
      </c>
      <c r="E160" s="20"/>
      <c r="F160" s="19"/>
      <c r="G160" s="2"/>
      <c r="H160" s="2"/>
      <c r="I160" s="2"/>
      <c r="J160" s="2"/>
      <c r="K160" s="2"/>
    </row>
    <row r="161">
      <c r="A161" s="12" t="s">
        <v>162</v>
      </c>
      <c r="B161" s="13" t="str">
        <f t="shared" ref="B161:E161" si="56">SUBTOTAL(9,B162:B166)</f>
        <v>6,230</v>
      </c>
      <c r="C161" s="13" t="str">
        <f t="shared" si="56"/>
        <v>150</v>
      </c>
      <c r="D161" s="13" t="str">
        <f t="shared" si="56"/>
        <v>6,080</v>
      </c>
      <c r="E161" s="13" t="str">
        <f t="shared" si="56"/>
        <v>0</v>
      </c>
      <c r="F161" s="13"/>
      <c r="G161" s="2"/>
      <c r="H161" s="2"/>
      <c r="I161" s="2"/>
      <c r="J161" s="2"/>
      <c r="K161" s="2"/>
    </row>
    <row r="162">
      <c r="A162" s="31" t="s">
        <v>163</v>
      </c>
      <c r="B162" s="18" t="str">
        <f t="shared" ref="B162:B166" si="57">C162+D162+E162</f>
        <v>1,600</v>
      </c>
      <c r="C162" s="18"/>
      <c r="D162" s="18">
        <v>1600.0</v>
      </c>
      <c r="E162" s="18"/>
      <c r="F162" s="19"/>
      <c r="G162" s="2"/>
      <c r="H162" s="2"/>
      <c r="I162" s="2"/>
      <c r="J162" s="2"/>
      <c r="K162" s="2"/>
    </row>
    <row r="163">
      <c r="A163" s="31" t="s">
        <v>164</v>
      </c>
      <c r="B163" s="18" t="str">
        <f t="shared" si="57"/>
        <v>1,748</v>
      </c>
      <c r="C163" s="18"/>
      <c r="D163" s="18">
        <v>1748.0</v>
      </c>
      <c r="E163" s="18"/>
      <c r="F163" s="19"/>
      <c r="G163" s="2"/>
      <c r="H163" s="2"/>
      <c r="I163" s="2"/>
      <c r="J163" s="2"/>
      <c r="K163" s="2"/>
    </row>
    <row r="164">
      <c r="A164" s="31" t="s">
        <v>165</v>
      </c>
      <c r="B164" s="18" t="str">
        <f t="shared" si="57"/>
        <v>1,867</v>
      </c>
      <c r="C164" s="18">
        <v>150.0</v>
      </c>
      <c r="D164" s="18">
        <v>1717.0</v>
      </c>
      <c r="E164" s="18"/>
      <c r="F164" s="19"/>
      <c r="G164" s="2"/>
      <c r="H164" s="2"/>
      <c r="I164" s="2"/>
      <c r="J164" s="2"/>
      <c r="K164" s="2"/>
    </row>
    <row r="165">
      <c r="A165" s="31" t="s">
        <v>166</v>
      </c>
      <c r="B165" s="18" t="str">
        <f t="shared" si="57"/>
        <v>379</v>
      </c>
      <c r="C165" s="18"/>
      <c r="D165" s="18">
        <v>379.0</v>
      </c>
      <c r="E165" s="18"/>
      <c r="F165" s="19"/>
      <c r="G165" s="2"/>
      <c r="H165" s="2"/>
      <c r="I165" s="2"/>
      <c r="J165" s="2"/>
      <c r="K165" s="2"/>
    </row>
    <row r="166">
      <c r="A166" s="31" t="s">
        <v>167</v>
      </c>
      <c r="B166" s="18" t="str">
        <f t="shared" si="57"/>
        <v>636</v>
      </c>
      <c r="C166" s="18"/>
      <c r="D166" s="18">
        <v>636.0</v>
      </c>
      <c r="E166" s="18"/>
      <c r="F166" s="19"/>
      <c r="G166" s="2"/>
      <c r="H166" s="2"/>
      <c r="I166" s="2"/>
      <c r="J166" s="2"/>
      <c r="K166" s="2"/>
    </row>
    <row r="167">
      <c r="A167" s="12" t="s">
        <v>168</v>
      </c>
      <c r="B167" s="13" t="str">
        <f t="shared" ref="B167:E167" si="58">SUBTOTAL(9,B168:B171)</f>
        <v>1,000</v>
      </c>
      <c r="C167" s="13" t="str">
        <f t="shared" si="58"/>
        <v>200</v>
      </c>
      <c r="D167" s="13" t="str">
        <f t="shared" si="58"/>
        <v>800</v>
      </c>
      <c r="E167" s="13" t="str">
        <f t="shared" si="58"/>
        <v>0</v>
      </c>
      <c r="F167" s="13"/>
      <c r="G167" s="2"/>
      <c r="H167" s="2"/>
      <c r="I167" s="2"/>
      <c r="J167" s="2"/>
      <c r="K167" s="2"/>
    </row>
    <row r="168">
      <c r="A168" s="31" t="s">
        <v>169</v>
      </c>
      <c r="B168" s="18" t="str">
        <f t="shared" ref="B168:B171" si="59">C168+D168+E168</f>
        <v>600</v>
      </c>
      <c r="C168" s="18">
        <v>200.0</v>
      </c>
      <c r="D168" s="18">
        <v>400.0</v>
      </c>
      <c r="E168" s="18"/>
      <c r="F168" s="19"/>
      <c r="G168" s="2"/>
      <c r="H168" s="2"/>
      <c r="I168" s="2"/>
      <c r="J168" s="2"/>
      <c r="K168" s="2"/>
    </row>
    <row r="169">
      <c r="A169" s="31" t="s">
        <v>170</v>
      </c>
      <c r="B169" s="18" t="str">
        <f t="shared" si="59"/>
        <v>100</v>
      </c>
      <c r="C169" s="18"/>
      <c r="D169" s="18">
        <v>100.0</v>
      </c>
      <c r="E169" s="18"/>
      <c r="F169" s="19"/>
      <c r="G169" s="2"/>
      <c r="H169" s="2"/>
      <c r="I169" s="2"/>
      <c r="J169" s="2"/>
      <c r="K169" s="2"/>
    </row>
    <row r="170">
      <c r="A170" s="31" t="s">
        <v>171</v>
      </c>
      <c r="B170" s="18" t="str">
        <f t="shared" si="59"/>
        <v>200</v>
      </c>
      <c r="C170" s="18"/>
      <c r="D170" s="18">
        <v>200.0</v>
      </c>
      <c r="E170" s="18"/>
      <c r="F170" s="19"/>
      <c r="G170" s="2"/>
      <c r="H170" s="2"/>
      <c r="I170" s="2"/>
      <c r="J170" s="2"/>
      <c r="K170" s="2"/>
    </row>
    <row r="171">
      <c r="A171" s="31" t="s">
        <v>172</v>
      </c>
      <c r="B171" s="18" t="str">
        <f t="shared" si="59"/>
        <v>100</v>
      </c>
      <c r="C171" s="18"/>
      <c r="D171" s="18">
        <v>100.0</v>
      </c>
      <c r="E171" s="18"/>
      <c r="F171" s="19"/>
      <c r="G171" s="2"/>
      <c r="H171" s="2"/>
      <c r="I171" s="2"/>
      <c r="J171" s="2"/>
      <c r="K171" s="2"/>
    </row>
    <row r="172">
      <c r="A172" s="12" t="s">
        <v>173</v>
      </c>
      <c r="B172" s="13" t="str">
        <f t="shared" ref="B172:E172" si="60">SUBTOTAL(9,B173:B174)</f>
        <v>1,150</v>
      </c>
      <c r="C172" s="13" t="str">
        <f t="shared" si="60"/>
        <v>0</v>
      </c>
      <c r="D172" s="13" t="str">
        <f t="shared" si="60"/>
        <v>1,150</v>
      </c>
      <c r="E172" s="13" t="str">
        <f t="shared" si="60"/>
        <v>0</v>
      </c>
      <c r="F172" s="13"/>
      <c r="G172" s="2"/>
      <c r="H172" s="2"/>
      <c r="I172" s="2"/>
      <c r="J172" s="2"/>
      <c r="K172" s="2"/>
    </row>
    <row r="173">
      <c r="A173" s="17" t="s">
        <v>174</v>
      </c>
      <c r="B173" s="18" t="str">
        <f t="shared" ref="B173:B174" si="61">C173+D173+E173</f>
        <v>1,000</v>
      </c>
      <c r="C173" s="18">
        <v>0.0</v>
      </c>
      <c r="D173" s="18">
        <v>1000.0</v>
      </c>
      <c r="E173" s="18"/>
      <c r="F173" s="19"/>
      <c r="G173" s="2"/>
      <c r="H173" s="2"/>
      <c r="I173" s="2"/>
      <c r="J173" s="2"/>
      <c r="K173" s="2"/>
    </row>
    <row r="174">
      <c r="A174" s="17" t="s">
        <v>175</v>
      </c>
      <c r="B174" s="18" t="str">
        <f t="shared" si="61"/>
        <v>150</v>
      </c>
      <c r="C174" s="18"/>
      <c r="D174" s="18">
        <v>150.0</v>
      </c>
      <c r="E174" s="18"/>
      <c r="F174" s="19"/>
      <c r="G174" s="2"/>
      <c r="H174" s="2"/>
      <c r="I174" s="2"/>
      <c r="J174" s="2"/>
      <c r="K174" s="2"/>
    </row>
    <row r="175">
      <c r="A175" s="12" t="s">
        <v>176</v>
      </c>
      <c r="B175" s="13" t="str">
        <f t="shared" ref="B175:E175" si="62">SUBTOTAL(9,B176:B180)</f>
        <v>1,450</v>
      </c>
      <c r="C175" s="13" t="str">
        <f t="shared" si="62"/>
        <v>0</v>
      </c>
      <c r="D175" s="13" t="str">
        <f t="shared" si="62"/>
        <v>1,450</v>
      </c>
      <c r="E175" s="13" t="str">
        <f t="shared" si="62"/>
        <v>0</v>
      </c>
      <c r="F175" s="13"/>
      <c r="G175" s="2"/>
      <c r="H175" s="2"/>
      <c r="I175" s="2"/>
      <c r="J175" s="2"/>
      <c r="K175" s="2"/>
    </row>
    <row r="176">
      <c r="A176" s="31" t="s">
        <v>177</v>
      </c>
      <c r="B176" s="18" t="str">
        <f t="shared" ref="B176:B180" si="63">C176+D176+E176</f>
        <v>300</v>
      </c>
      <c r="C176" s="18"/>
      <c r="D176" s="18">
        <v>300.0</v>
      </c>
      <c r="E176" s="18"/>
      <c r="F176" s="32"/>
      <c r="G176" s="2"/>
      <c r="H176" s="2"/>
      <c r="I176" s="2"/>
      <c r="J176" s="2"/>
      <c r="K176" s="2"/>
    </row>
    <row r="177">
      <c r="A177" s="31" t="s">
        <v>178</v>
      </c>
      <c r="B177" s="18" t="str">
        <f t="shared" si="63"/>
        <v>400</v>
      </c>
      <c r="C177" s="18"/>
      <c r="D177" s="18">
        <v>400.0</v>
      </c>
      <c r="E177" s="18"/>
      <c r="F177" s="19"/>
      <c r="G177" s="2"/>
      <c r="H177" s="2"/>
      <c r="I177" s="2"/>
      <c r="J177" s="2"/>
      <c r="K177" s="2"/>
    </row>
    <row r="178">
      <c r="A178" s="17" t="s">
        <v>179</v>
      </c>
      <c r="B178" s="18" t="str">
        <f t="shared" si="63"/>
        <v>200</v>
      </c>
      <c r="C178" s="18">
        <v>0.0</v>
      </c>
      <c r="D178" s="18">
        <v>200.0</v>
      </c>
      <c r="E178" s="18"/>
      <c r="F178" s="19"/>
      <c r="G178" s="2"/>
      <c r="H178" s="2"/>
      <c r="I178" s="2"/>
      <c r="J178" s="2"/>
      <c r="K178" s="2"/>
    </row>
    <row r="179">
      <c r="A179" s="17" t="s">
        <v>180</v>
      </c>
      <c r="B179" s="18" t="str">
        <f t="shared" si="63"/>
        <v>300</v>
      </c>
      <c r="C179" s="18">
        <v>0.0</v>
      </c>
      <c r="D179" s="18">
        <v>300.0</v>
      </c>
      <c r="E179" s="18"/>
      <c r="F179" s="19"/>
      <c r="G179" s="2"/>
      <c r="H179" s="2"/>
      <c r="I179" s="2"/>
      <c r="J179" s="2"/>
      <c r="K179" s="2"/>
    </row>
    <row r="180">
      <c r="A180" s="17" t="s">
        <v>181</v>
      </c>
      <c r="B180" s="18" t="str">
        <f t="shared" si="63"/>
        <v>250</v>
      </c>
      <c r="C180" s="18"/>
      <c r="D180" s="18">
        <v>250.0</v>
      </c>
      <c r="E180" s="18"/>
      <c r="F180" s="19"/>
      <c r="G180" s="2"/>
      <c r="H180" s="2"/>
      <c r="I180" s="2"/>
      <c r="J180" s="2"/>
      <c r="K180" s="2"/>
    </row>
    <row r="181">
      <c r="A181" s="12" t="s">
        <v>182</v>
      </c>
      <c r="B181" s="13" t="str">
        <f t="shared" ref="B181:E181" si="64">SUBTOTAL(9,B182)</f>
        <v>380</v>
      </c>
      <c r="C181" s="13" t="str">
        <f t="shared" si="64"/>
        <v>0</v>
      </c>
      <c r="D181" s="13" t="str">
        <f t="shared" si="64"/>
        <v>380</v>
      </c>
      <c r="E181" s="13" t="str">
        <f t="shared" si="64"/>
        <v>0</v>
      </c>
      <c r="F181" s="13"/>
      <c r="G181" s="2"/>
      <c r="H181" s="2"/>
      <c r="I181" s="2"/>
      <c r="J181" s="2"/>
      <c r="K181" s="2"/>
    </row>
    <row r="182">
      <c r="A182" s="31" t="s">
        <v>183</v>
      </c>
      <c r="B182" s="18" t="str">
        <f>C182+D182+E182</f>
        <v>380</v>
      </c>
      <c r="C182" s="18"/>
      <c r="D182" s="18">
        <v>380.0</v>
      </c>
      <c r="E182" s="18"/>
      <c r="F182" s="19"/>
      <c r="G182" s="2"/>
      <c r="H182" s="2"/>
      <c r="I182" s="2"/>
      <c r="J182" s="2"/>
      <c r="K182" s="2"/>
    </row>
    <row r="183">
      <c r="A183" s="12" t="s">
        <v>184</v>
      </c>
      <c r="B183" s="13" t="str">
        <f t="shared" ref="B183:E183" si="65">SUBTOTAL(9,B184:B185)</f>
        <v>892</v>
      </c>
      <c r="C183" s="13" t="str">
        <f t="shared" si="65"/>
        <v>119</v>
      </c>
      <c r="D183" s="13" t="str">
        <f t="shared" si="65"/>
        <v>773</v>
      </c>
      <c r="E183" s="13" t="str">
        <f t="shared" si="65"/>
        <v>0</v>
      </c>
      <c r="F183" s="13"/>
      <c r="G183" s="2"/>
      <c r="H183" s="2"/>
      <c r="I183" s="2"/>
      <c r="J183" s="2"/>
      <c r="K183" s="2"/>
    </row>
    <row r="184">
      <c r="A184" s="31" t="s">
        <v>185</v>
      </c>
      <c r="B184" s="18" t="str">
        <f t="shared" ref="B184:B185" si="66">C184+D184+E184</f>
        <v>773</v>
      </c>
      <c r="C184" s="18"/>
      <c r="D184" s="18">
        <v>773.0</v>
      </c>
      <c r="E184" s="18"/>
      <c r="F184" s="19"/>
      <c r="G184" s="2"/>
      <c r="H184" s="2"/>
      <c r="I184" s="2"/>
      <c r="J184" s="2"/>
      <c r="K184" s="2"/>
    </row>
    <row r="185">
      <c r="A185" s="31" t="s">
        <v>186</v>
      </c>
      <c r="B185" s="18" t="str">
        <f t="shared" si="66"/>
        <v>119</v>
      </c>
      <c r="C185" s="18">
        <v>119.0</v>
      </c>
      <c r="D185" s="18"/>
      <c r="E185" s="18"/>
      <c r="F185" s="19"/>
      <c r="G185" s="2"/>
      <c r="H185" s="2"/>
      <c r="I185" s="2"/>
      <c r="J185" s="2"/>
      <c r="K185" s="2"/>
    </row>
    <row r="186">
      <c r="A186" s="12" t="s">
        <v>187</v>
      </c>
      <c r="B186" s="13" t="str">
        <f t="shared" ref="B186:E186" si="67">SUBTOTAL(9,B187:B191)</f>
        <v>1,120</v>
      </c>
      <c r="C186" s="13" t="str">
        <f t="shared" si="67"/>
        <v>50</v>
      </c>
      <c r="D186" s="13" t="str">
        <f t="shared" si="67"/>
        <v>1,070</v>
      </c>
      <c r="E186" s="13" t="str">
        <f t="shared" si="67"/>
        <v>0</v>
      </c>
      <c r="F186" s="13"/>
      <c r="G186" s="2"/>
      <c r="H186" s="2"/>
      <c r="I186" s="2"/>
      <c r="J186" s="2"/>
      <c r="K186" s="2"/>
    </row>
    <row r="187">
      <c r="A187" s="31" t="s">
        <v>188</v>
      </c>
      <c r="B187" s="18" t="str">
        <f t="shared" ref="B187:B191" si="68">C187+D187+E187</f>
        <v>500</v>
      </c>
      <c r="C187" s="18"/>
      <c r="D187" s="18">
        <v>500.0</v>
      </c>
      <c r="E187" s="18"/>
      <c r="F187" s="19"/>
      <c r="G187" s="2"/>
      <c r="H187" s="2"/>
      <c r="I187" s="2"/>
      <c r="J187" s="2"/>
      <c r="K187" s="2"/>
    </row>
    <row r="188">
      <c r="A188" s="31" t="s">
        <v>189</v>
      </c>
      <c r="B188" s="18" t="str">
        <f t="shared" si="68"/>
        <v>480</v>
      </c>
      <c r="C188" s="18">
        <v>50.0</v>
      </c>
      <c r="D188" s="18">
        <v>430.0</v>
      </c>
      <c r="E188" s="18"/>
      <c r="F188" s="19"/>
      <c r="G188" s="2"/>
      <c r="H188" s="2"/>
      <c r="I188" s="2"/>
      <c r="J188" s="2"/>
      <c r="K188" s="2"/>
    </row>
    <row r="189">
      <c r="A189" s="31" t="s">
        <v>190</v>
      </c>
      <c r="B189" s="18" t="str">
        <f t="shared" si="68"/>
        <v>60</v>
      </c>
      <c r="C189" s="18"/>
      <c r="D189" s="18">
        <v>60.0</v>
      </c>
      <c r="E189" s="18"/>
      <c r="F189" s="19"/>
      <c r="G189" s="2"/>
      <c r="H189" s="2"/>
      <c r="I189" s="2"/>
      <c r="J189" s="2"/>
      <c r="K189" s="2"/>
    </row>
    <row r="190">
      <c r="A190" s="31" t="s">
        <v>191</v>
      </c>
      <c r="B190" s="18" t="str">
        <f t="shared" si="68"/>
        <v>20</v>
      </c>
      <c r="C190" s="18"/>
      <c r="D190" s="18">
        <v>20.0</v>
      </c>
      <c r="E190" s="18"/>
      <c r="F190" s="19"/>
      <c r="G190" s="2"/>
      <c r="H190" s="2"/>
      <c r="I190" s="2"/>
      <c r="J190" s="2"/>
      <c r="K190" s="2"/>
    </row>
    <row r="191">
      <c r="A191" s="31" t="s">
        <v>192</v>
      </c>
      <c r="B191" s="18" t="str">
        <f t="shared" si="68"/>
        <v>60</v>
      </c>
      <c r="C191" s="18"/>
      <c r="D191" s="18">
        <v>60.0</v>
      </c>
      <c r="E191" s="18"/>
      <c r="F191" s="19"/>
      <c r="G191" s="2"/>
      <c r="H191" s="2"/>
      <c r="I191" s="2"/>
      <c r="J191" s="2"/>
      <c r="K191" s="2"/>
    </row>
    <row r="192">
      <c r="A192" s="12" t="s">
        <v>193</v>
      </c>
      <c r="B192" s="13" t="str">
        <f t="shared" ref="B192:E192" si="69">SUBTOTAL(9,B193:B194)</f>
        <v>1,227</v>
      </c>
      <c r="C192" s="13" t="str">
        <f t="shared" si="69"/>
        <v>14</v>
      </c>
      <c r="D192" s="13" t="str">
        <f t="shared" si="69"/>
        <v>1,213</v>
      </c>
      <c r="E192" s="13" t="str">
        <f t="shared" si="69"/>
        <v>0</v>
      </c>
      <c r="F192" s="13"/>
      <c r="G192" s="2"/>
      <c r="H192" s="2"/>
      <c r="I192" s="2"/>
      <c r="J192" s="2"/>
      <c r="K192" s="2"/>
    </row>
    <row r="193">
      <c r="A193" s="17" t="s">
        <v>194</v>
      </c>
      <c r="B193" s="18" t="str">
        <f t="shared" ref="B193:B194" si="70">C193+D193+E193</f>
        <v>214</v>
      </c>
      <c r="C193" s="18">
        <v>14.0</v>
      </c>
      <c r="D193" s="18">
        <v>200.0</v>
      </c>
      <c r="E193" s="18"/>
      <c r="F193" s="19"/>
      <c r="G193" s="2"/>
      <c r="H193" s="2"/>
      <c r="I193" s="2"/>
      <c r="J193" s="2"/>
      <c r="K193" s="2"/>
    </row>
    <row r="194">
      <c r="A194" s="17" t="s">
        <v>195</v>
      </c>
      <c r="B194" s="18" t="str">
        <f t="shared" si="70"/>
        <v>1,013</v>
      </c>
      <c r="C194" s="18"/>
      <c r="D194" s="18">
        <v>1013.0</v>
      </c>
      <c r="E194" s="18"/>
      <c r="F194" s="19"/>
      <c r="G194" s="3"/>
      <c r="H194" s="3"/>
      <c r="I194" s="3"/>
      <c r="J194" s="3"/>
      <c r="K194" s="3"/>
    </row>
    <row r="195">
      <c r="A195" s="12" t="s">
        <v>196</v>
      </c>
      <c r="B195" s="13" t="str">
        <f t="shared" ref="B195:E195" si="71">SUBTOTAL(9,B196:B200)</f>
        <v>992</v>
      </c>
      <c r="C195" s="13" t="str">
        <f t="shared" si="71"/>
        <v>748</v>
      </c>
      <c r="D195" s="13" t="str">
        <f t="shared" si="71"/>
        <v>244</v>
      </c>
      <c r="E195" s="13" t="str">
        <f t="shared" si="71"/>
        <v>0</v>
      </c>
      <c r="F195" s="13"/>
      <c r="G195" s="2"/>
      <c r="H195" s="2"/>
      <c r="I195" s="2"/>
      <c r="J195" s="2"/>
      <c r="K195" s="2"/>
    </row>
    <row r="196">
      <c r="A196" s="31" t="s">
        <v>197</v>
      </c>
      <c r="B196" s="18" t="str">
        <f t="shared" ref="B196:B200" si="72">C196+D196+E196</f>
        <v>330</v>
      </c>
      <c r="C196" s="18">
        <v>150.0</v>
      </c>
      <c r="D196" s="18">
        <v>180.0</v>
      </c>
      <c r="E196" s="18"/>
      <c r="F196" s="19"/>
      <c r="G196" s="2"/>
      <c r="H196" s="2"/>
      <c r="I196" s="2"/>
      <c r="J196" s="2"/>
      <c r="K196" s="2"/>
    </row>
    <row r="197">
      <c r="A197" s="31" t="s">
        <v>198</v>
      </c>
      <c r="B197" s="18" t="str">
        <f t="shared" si="72"/>
        <v>64</v>
      </c>
      <c r="C197" s="18"/>
      <c r="D197" s="18">
        <v>64.0</v>
      </c>
      <c r="E197" s="18"/>
      <c r="F197" s="19"/>
      <c r="G197" s="2"/>
      <c r="H197" s="2"/>
      <c r="I197" s="2"/>
      <c r="J197" s="2"/>
      <c r="K197" s="2"/>
    </row>
    <row r="198">
      <c r="A198" s="31" t="s">
        <v>199</v>
      </c>
      <c r="B198" s="18" t="str">
        <f t="shared" si="72"/>
        <v>142</v>
      </c>
      <c r="C198" s="18">
        <v>142.0</v>
      </c>
      <c r="D198" s="18"/>
      <c r="E198" s="18"/>
      <c r="F198" s="19"/>
      <c r="G198" s="2"/>
      <c r="H198" s="2"/>
      <c r="I198" s="2"/>
      <c r="J198" s="2"/>
      <c r="K198" s="2"/>
    </row>
    <row r="199">
      <c r="A199" s="31" t="s">
        <v>200</v>
      </c>
      <c r="B199" s="18" t="str">
        <f t="shared" si="72"/>
        <v>375</v>
      </c>
      <c r="C199" s="18">
        <v>375.0</v>
      </c>
      <c r="D199" s="18"/>
      <c r="E199" s="18"/>
      <c r="F199" s="19"/>
      <c r="G199" s="2"/>
      <c r="H199" s="2"/>
      <c r="I199" s="2"/>
      <c r="J199" s="2"/>
      <c r="K199" s="2"/>
    </row>
    <row r="200">
      <c r="A200" s="31" t="s">
        <v>201</v>
      </c>
      <c r="B200" s="18" t="str">
        <f t="shared" si="72"/>
        <v>81</v>
      </c>
      <c r="C200" s="18">
        <v>81.0</v>
      </c>
      <c r="D200" s="18"/>
      <c r="E200" s="18"/>
      <c r="F200" s="19"/>
      <c r="G200" s="2"/>
      <c r="H200" s="2"/>
      <c r="I200" s="2"/>
      <c r="J200" s="2"/>
      <c r="K200" s="2"/>
    </row>
    <row r="201">
      <c r="A201" s="12" t="s">
        <v>202</v>
      </c>
      <c r="B201" s="13" t="str">
        <f t="shared" ref="B201:E201" si="73">SUBTOTAL(9,B202:B203)</f>
        <v>608</v>
      </c>
      <c r="C201" s="13" t="str">
        <f t="shared" si="73"/>
        <v>50</v>
      </c>
      <c r="D201" s="13" t="str">
        <f t="shared" si="73"/>
        <v>558</v>
      </c>
      <c r="E201" s="13" t="str">
        <f t="shared" si="73"/>
        <v>0</v>
      </c>
      <c r="F201" s="13"/>
      <c r="G201" s="2"/>
      <c r="H201" s="2"/>
      <c r="I201" s="2"/>
      <c r="J201" s="2"/>
      <c r="K201" s="2"/>
    </row>
    <row r="202">
      <c r="A202" s="17" t="s">
        <v>203</v>
      </c>
      <c r="B202" s="18" t="str">
        <f t="shared" ref="B202:B203" si="74">C202+D202+E202</f>
        <v>308</v>
      </c>
      <c r="C202" s="18"/>
      <c r="D202" s="18">
        <v>308.0</v>
      </c>
      <c r="E202" s="18"/>
      <c r="F202" s="19"/>
      <c r="G202" s="2"/>
      <c r="H202" s="2"/>
      <c r="I202" s="2"/>
      <c r="J202" s="2"/>
      <c r="K202" s="2"/>
    </row>
    <row r="203">
      <c r="A203" s="31" t="s">
        <v>204</v>
      </c>
      <c r="B203" s="18" t="str">
        <f t="shared" si="74"/>
        <v>300</v>
      </c>
      <c r="C203" s="18">
        <v>50.0</v>
      </c>
      <c r="D203" s="18">
        <v>250.0</v>
      </c>
      <c r="E203" s="18"/>
      <c r="F203" s="19"/>
      <c r="G203" s="2"/>
      <c r="H203" s="2"/>
      <c r="I203" s="2"/>
      <c r="J203" s="2"/>
      <c r="K203" s="2"/>
    </row>
    <row r="204">
      <c r="A204" s="12" t="s">
        <v>205</v>
      </c>
      <c r="B204" s="13" t="str">
        <f t="shared" ref="B204:E204" si="75">SUBTOTAL(9,B205:B206)</f>
        <v>867</v>
      </c>
      <c r="C204" s="13" t="str">
        <f t="shared" si="75"/>
        <v>200</v>
      </c>
      <c r="D204" s="13" t="str">
        <f t="shared" si="75"/>
        <v>667</v>
      </c>
      <c r="E204" s="13" t="str">
        <f t="shared" si="75"/>
        <v>0</v>
      </c>
      <c r="F204" s="13"/>
      <c r="G204" s="2"/>
      <c r="H204" s="2"/>
      <c r="I204" s="2"/>
      <c r="J204" s="2"/>
      <c r="K204" s="2"/>
    </row>
    <row r="205">
      <c r="A205" s="17" t="s">
        <v>206</v>
      </c>
      <c r="B205" s="18" t="str">
        <f t="shared" ref="B205:B206" si="76">C205+D205+E205</f>
        <v>317</v>
      </c>
      <c r="C205" s="34"/>
      <c r="D205" s="34">
        <v>317.0</v>
      </c>
      <c r="E205" s="34"/>
      <c r="F205" s="19"/>
      <c r="G205" s="2"/>
      <c r="H205" s="2"/>
      <c r="I205" s="2"/>
      <c r="J205" s="2"/>
      <c r="K205" s="2"/>
    </row>
    <row r="206">
      <c r="A206" s="17" t="s">
        <v>207</v>
      </c>
      <c r="B206" s="18" t="str">
        <f t="shared" si="76"/>
        <v>550</v>
      </c>
      <c r="C206" s="34">
        <v>200.0</v>
      </c>
      <c r="D206" s="34">
        <v>350.0</v>
      </c>
      <c r="E206" s="34"/>
      <c r="F206" s="19"/>
      <c r="G206" s="2"/>
      <c r="H206" s="2"/>
      <c r="I206" s="2"/>
      <c r="J206" s="2"/>
      <c r="K206" s="2"/>
    </row>
    <row r="207">
      <c r="A207" s="12" t="s">
        <v>208</v>
      </c>
      <c r="B207" s="13" t="str">
        <f t="shared" ref="B207:E207" si="77">SUBTOTAL(9,B208:B212)</f>
        <v>3,306</v>
      </c>
      <c r="C207" s="13" t="str">
        <f t="shared" si="77"/>
        <v>0</v>
      </c>
      <c r="D207" s="13" t="str">
        <f t="shared" si="77"/>
        <v>2,817</v>
      </c>
      <c r="E207" s="13" t="str">
        <f t="shared" si="77"/>
        <v>489</v>
      </c>
      <c r="F207" s="13"/>
      <c r="G207" s="2"/>
      <c r="H207" s="2"/>
      <c r="I207" s="2"/>
      <c r="J207" s="2"/>
      <c r="K207" s="2"/>
    </row>
    <row r="208">
      <c r="A208" s="31" t="s">
        <v>209</v>
      </c>
      <c r="B208" s="18" t="str">
        <f t="shared" ref="B208:B212" si="78">C208+D208+E208</f>
        <v>1,300</v>
      </c>
      <c r="C208" s="18"/>
      <c r="D208" s="18">
        <v>1300.0</v>
      </c>
      <c r="E208" s="18"/>
      <c r="F208" s="32"/>
      <c r="G208" s="2"/>
      <c r="H208" s="2"/>
      <c r="I208" s="2"/>
      <c r="J208" s="2"/>
      <c r="K208" s="2"/>
    </row>
    <row r="209">
      <c r="A209" s="31" t="s">
        <v>210</v>
      </c>
      <c r="B209" s="18" t="str">
        <f t="shared" si="78"/>
        <v>987</v>
      </c>
      <c r="C209" s="18"/>
      <c r="D209" s="18">
        <v>987.0</v>
      </c>
      <c r="E209" s="18"/>
      <c r="F209" s="19"/>
      <c r="G209" s="2"/>
      <c r="H209" s="2"/>
      <c r="I209" s="2"/>
      <c r="J209" s="2"/>
      <c r="K209" s="2"/>
    </row>
    <row r="210">
      <c r="A210" s="31" t="s">
        <v>211</v>
      </c>
      <c r="B210" s="18" t="str">
        <f t="shared" si="78"/>
        <v>200</v>
      </c>
      <c r="C210" s="18"/>
      <c r="D210" s="18">
        <v>200.0</v>
      </c>
      <c r="E210" s="18"/>
      <c r="F210" s="19"/>
      <c r="G210" s="2"/>
      <c r="H210" s="2"/>
      <c r="I210" s="2"/>
      <c r="J210" s="2"/>
      <c r="K210" s="2"/>
    </row>
    <row r="211">
      <c r="A211" s="31" t="s">
        <v>212</v>
      </c>
      <c r="B211" s="18" t="str">
        <f t="shared" si="78"/>
        <v>330</v>
      </c>
      <c r="C211" s="18"/>
      <c r="D211" s="18">
        <v>330.0</v>
      </c>
      <c r="E211" s="18"/>
      <c r="F211" s="19"/>
      <c r="G211" s="2"/>
      <c r="H211" s="2"/>
      <c r="I211" s="2"/>
      <c r="J211" s="2"/>
      <c r="K211" s="2"/>
    </row>
    <row r="212">
      <c r="A212" s="31" t="s">
        <v>213</v>
      </c>
      <c r="B212" s="18" t="str">
        <f t="shared" si="78"/>
        <v>489</v>
      </c>
      <c r="C212" s="18"/>
      <c r="D212" s="18"/>
      <c r="E212" s="18">
        <v>489.0</v>
      </c>
      <c r="F212" s="19"/>
      <c r="G212" s="2"/>
      <c r="H212" s="2"/>
      <c r="I212" s="2"/>
      <c r="J212" s="2"/>
      <c r="K212" s="2"/>
    </row>
    <row r="213">
      <c r="A213" s="12" t="s">
        <v>214</v>
      </c>
      <c r="B213" s="13" t="str">
        <f t="shared" ref="B213:E213" si="79">SUBTOTAL(9,B214:B217)</f>
        <v>2,259</v>
      </c>
      <c r="C213" s="13" t="str">
        <f t="shared" si="79"/>
        <v>280</v>
      </c>
      <c r="D213" s="13" t="str">
        <f t="shared" si="79"/>
        <v>1,979</v>
      </c>
      <c r="E213" s="13" t="str">
        <f t="shared" si="79"/>
        <v>0</v>
      </c>
      <c r="F213" s="13"/>
      <c r="G213" s="2"/>
      <c r="H213" s="2"/>
      <c r="I213" s="2"/>
      <c r="J213" s="2"/>
      <c r="K213" s="2"/>
    </row>
    <row r="214">
      <c r="A214" s="31" t="s">
        <v>215</v>
      </c>
      <c r="B214" s="18" t="str">
        <f t="shared" ref="B214:B217" si="80">C214+D214+E214</f>
        <v>176</v>
      </c>
      <c r="C214" s="18">
        <v>80.0</v>
      </c>
      <c r="D214" s="18">
        <v>96.0</v>
      </c>
      <c r="E214" s="18"/>
      <c r="F214" s="19"/>
      <c r="G214" s="2"/>
      <c r="H214" s="2"/>
      <c r="I214" s="2"/>
      <c r="J214" s="2"/>
      <c r="K214" s="2"/>
    </row>
    <row r="215">
      <c r="A215" s="31" t="s">
        <v>216</v>
      </c>
      <c r="B215" s="18" t="str">
        <f t="shared" si="80"/>
        <v>1,434</v>
      </c>
      <c r="C215" s="18"/>
      <c r="D215" s="18">
        <v>1434.0</v>
      </c>
      <c r="E215" s="18"/>
      <c r="F215" s="19"/>
      <c r="G215" s="23"/>
      <c r="H215" s="23"/>
      <c r="I215" s="23"/>
      <c r="J215" s="23"/>
      <c r="K215" s="23"/>
    </row>
    <row r="216">
      <c r="A216" s="31" t="s">
        <v>217</v>
      </c>
      <c r="B216" s="18" t="str">
        <f t="shared" si="80"/>
        <v>549</v>
      </c>
      <c r="C216" s="18">
        <v>200.0</v>
      </c>
      <c r="D216" s="18">
        <v>349.0</v>
      </c>
      <c r="E216" s="18"/>
      <c r="F216" s="19"/>
      <c r="G216" s="2"/>
      <c r="H216" s="2"/>
      <c r="I216" s="2"/>
      <c r="J216" s="2"/>
      <c r="K216" s="2"/>
    </row>
    <row r="217">
      <c r="A217" s="31" t="s">
        <v>218</v>
      </c>
      <c r="B217" s="18" t="str">
        <f t="shared" si="80"/>
        <v>100</v>
      </c>
      <c r="C217" s="18"/>
      <c r="D217" s="18">
        <v>100.0</v>
      </c>
      <c r="E217" s="18"/>
      <c r="F217" s="19"/>
      <c r="G217" s="2"/>
      <c r="H217" s="2"/>
      <c r="I217" s="2"/>
      <c r="J217" s="2"/>
      <c r="K217" s="2"/>
    </row>
    <row r="218">
      <c r="A218" s="12" t="s">
        <v>219</v>
      </c>
      <c r="B218" s="13" t="str">
        <f t="shared" ref="B218:E218" si="81">SUBTOTAL(9,B219:B220)</f>
        <v>700</v>
      </c>
      <c r="C218" s="13" t="str">
        <f t="shared" si="81"/>
        <v>300</v>
      </c>
      <c r="D218" s="13" t="str">
        <f t="shared" si="81"/>
        <v>400</v>
      </c>
      <c r="E218" s="13" t="str">
        <f t="shared" si="81"/>
        <v>0</v>
      </c>
      <c r="F218" s="13"/>
      <c r="G218" s="2"/>
      <c r="H218" s="2"/>
      <c r="I218" s="2"/>
      <c r="J218" s="2"/>
      <c r="K218" s="2"/>
    </row>
    <row r="219">
      <c r="A219" s="31" t="s">
        <v>220</v>
      </c>
      <c r="B219" s="18" t="str">
        <f t="shared" ref="B219:B220" si="82">C219+D219+E219</f>
        <v>450</v>
      </c>
      <c r="C219" s="18">
        <v>250.0</v>
      </c>
      <c r="D219" s="18">
        <v>200.0</v>
      </c>
      <c r="E219" s="18"/>
      <c r="F219" s="19"/>
      <c r="G219" s="2"/>
      <c r="H219" s="2"/>
      <c r="I219" s="2"/>
      <c r="J219" s="2"/>
      <c r="K219" s="2"/>
    </row>
    <row r="220">
      <c r="A220" s="31" t="s">
        <v>221</v>
      </c>
      <c r="B220" s="18" t="str">
        <f t="shared" si="82"/>
        <v>250</v>
      </c>
      <c r="C220" s="18">
        <v>50.0</v>
      </c>
      <c r="D220" s="18">
        <v>200.0</v>
      </c>
      <c r="E220" s="18"/>
      <c r="F220" s="19"/>
      <c r="G220" s="2"/>
      <c r="H220" s="2"/>
      <c r="I220" s="2"/>
      <c r="J220" s="2"/>
      <c r="K220" s="2"/>
    </row>
    <row r="221">
      <c r="A221" s="12" t="s">
        <v>222</v>
      </c>
      <c r="B221" s="13" t="str">
        <f t="shared" ref="B221:E221" si="83">SUBTOTAL(9,B222:B225)</f>
        <v>700</v>
      </c>
      <c r="C221" s="13" t="str">
        <f t="shared" si="83"/>
        <v>0</v>
      </c>
      <c r="D221" s="13" t="str">
        <f t="shared" si="83"/>
        <v>700</v>
      </c>
      <c r="E221" s="13" t="str">
        <f t="shared" si="83"/>
        <v>0</v>
      </c>
      <c r="F221" s="13"/>
      <c r="G221" s="2"/>
      <c r="H221" s="2"/>
      <c r="I221" s="2"/>
      <c r="J221" s="2"/>
      <c r="K221" s="2"/>
    </row>
    <row r="222">
      <c r="A222" s="31" t="s">
        <v>223</v>
      </c>
      <c r="B222" s="18" t="str">
        <f t="shared" ref="B222:B225" si="84">C222+D222+E222</f>
        <v>150</v>
      </c>
      <c r="C222" s="18"/>
      <c r="D222" s="18">
        <v>150.0</v>
      </c>
      <c r="E222" s="18"/>
      <c r="F222" s="19"/>
      <c r="G222" s="2"/>
      <c r="H222" s="2"/>
      <c r="I222" s="2"/>
      <c r="J222" s="2"/>
      <c r="K222" s="2"/>
    </row>
    <row r="223">
      <c r="A223" s="31" t="s">
        <v>224</v>
      </c>
      <c r="B223" s="18" t="str">
        <f t="shared" si="84"/>
        <v>200</v>
      </c>
      <c r="C223" s="18"/>
      <c r="D223" s="18">
        <v>200.0</v>
      </c>
      <c r="E223" s="18"/>
      <c r="F223" s="19"/>
      <c r="G223" s="2"/>
      <c r="H223" s="2"/>
      <c r="I223" s="2"/>
      <c r="J223" s="2"/>
      <c r="K223" s="2"/>
    </row>
    <row r="224">
      <c r="A224" s="31" t="s">
        <v>225</v>
      </c>
      <c r="B224" s="18" t="str">
        <f t="shared" si="84"/>
        <v>50</v>
      </c>
      <c r="C224" s="18"/>
      <c r="D224" s="18">
        <v>50.0</v>
      </c>
      <c r="E224" s="18"/>
      <c r="F224" s="19"/>
      <c r="G224" s="2"/>
      <c r="H224" s="2"/>
      <c r="I224" s="2"/>
      <c r="J224" s="2"/>
      <c r="K224" s="2"/>
    </row>
    <row r="225">
      <c r="A225" s="31" t="s">
        <v>226</v>
      </c>
      <c r="B225" s="18" t="str">
        <f t="shared" si="84"/>
        <v>300</v>
      </c>
      <c r="C225" s="18"/>
      <c r="D225" s="18">
        <v>300.0</v>
      </c>
      <c r="E225" s="18"/>
      <c r="F225" s="19"/>
      <c r="G225" s="2"/>
      <c r="H225" s="2"/>
      <c r="I225" s="2"/>
      <c r="J225" s="2"/>
      <c r="K225" s="2"/>
    </row>
    <row r="226">
      <c r="A226" s="12" t="s">
        <v>227</v>
      </c>
      <c r="B226" s="13" t="str">
        <f t="shared" ref="B226:E226" si="85">SUBTOTAL(9,B227)</f>
        <v>658</v>
      </c>
      <c r="C226" s="13" t="str">
        <f t="shared" si="85"/>
        <v>0</v>
      </c>
      <c r="D226" s="13" t="str">
        <f t="shared" si="85"/>
        <v>658</v>
      </c>
      <c r="E226" s="13" t="str">
        <f t="shared" si="85"/>
        <v>0</v>
      </c>
      <c r="F226" s="13"/>
      <c r="G226" s="2"/>
      <c r="H226" s="2"/>
      <c r="I226" s="2"/>
      <c r="J226" s="2"/>
      <c r="K226" s="2"/>
    </row>
    <row r="227">
      <c r="A227" s="31" t="s">
        <v>228</v>
      </c>
      <c r="B227" s="18" t="str">
        <f>C227+D227+E227</f>
        <v>658</v>
      </c>
      <c r="C227" s="18"/>
      <c r="D227" s="18">
        <v>658.0</v>
      </c>
      <c r="E227" s="18"/>
      <c r="F227" s="19"/>
      <c r="G227" s="2"/>
      <c r="H227" s="2"/>
      <c r="I227" s="2"/>
      <c r="J227" s="2"/>
      <c r="K227" s="2"/>
    </row>
    <row r="228">
      <c r="A228" s="12" t="s">
        <v>229</v>
      </c>
      <c r="B228" s="13" t="str">
        <f t="shared" ref="B228:E228" si="86">SUBTOTAL(9,B229:B230)</f>
        <v>1,560</v>
      </c>
      <c r="C228" s="13" t="str">
        <f t="shared" si="86"/>
        <v>960</v>
      </c>
      <c r="D228" s="13" t="str">
        <f t="shared" si="86"/>
        <v>600</v>
      </c>
      <c r="E228" s="13" t="str">
        <f t="shared" si="86"/>
        <v>0</v>
      </c>
      <c r="F228" s="13"/>
      <c r="G228" s="2"/>
      <c r="H228" s="2"/>
      <c r="I228" s="2"/>
      <c r="J228" s="2"/>
      <c r="K228" s="2"/>
    </row>
    <row r="229">
      <c r="A229" s="17" t="s">
        <v>230</v>
      </c>
      <c r="B229" s="18" t="str">
        <f t="shared" ref="B229:B230" si="87">C229+D229+E229</f>
        <v>600</v>
      </c>
      <c r="C229" s="20">
        <v>600.0</v>
      </c>
      <c r="D229" s="20"/>
      <c r="E229" s="20"/>
      <c r="F229" s="19"/>
      <c r="G229" s="2"/>
      <c r="H229" s="2"/>
      <c r="I229" s="2"/>
      <c r="J229" s="2"/>
      <c r="K229" s="2"/>
    </row>
    <row r="230">
      <c r="A230" s="31" t="s">
        <v>231</v>
      </c>
      <c r="B230" s="18" t="str">
        <f t="shared" si="87"/>
        <v>960</v>
      </c>
      <c r="C230" s="18">
        <v>360.0</v>
      </c>
      <c r="D230" s="18">
        <v>600.0</v>
      </c>
      <c r="E230" s="18"/>
      <c r="F230" s="19"/>
      <c r="G230" s="2"/>
      <c r="H230" s="2"/>
      <c r="I230" s="2"/>
      <c r="J230" s="2"/>
      <c r="K230" s="2"/>
    </row>
    <row r="231">
      <c r="A231" s="12" t="s">
        <v>232</v>
      </c>
      <c r="B231" s="13" t="str">
        <f t="shared" ref="B231:E231" si="88">SUBTOTAL(9,B232:B233)</f>
        <v>1,666</v>
      </c>
      <c r="C231" s="13" t="str">
        <f t="shared" si="88"/>
        <v>255</v>
      </c>
      <c r="D231" s="13" t="str">
        <f t="shared" si="88"/>
        <v>1,411</v>
      </c>
      <c r="E231" s="13" t="str">
        <f t="shared" si="88"/>
        <v>0</v>
      </c>
      <c r="F231" s="13"/>
      <c r="G231" s="2"/>
      <c r="H231" s="2"/>
      <c r="I231" s="2"/>
      <c r="J231" s="2"/>
      <c r="K231" s="2"/>
    </row>
    <row r="232">
      <c r="A232" s="17" t="s">
        <v>233</v>
      </c>
      <c r="B232" s="18" t="str">
        <f t="shared" ref="B232:B233" si="89">C232+D232+E232</f>
        <v>1,200</v>
      </c>
      <c r="C232" s="18">
        <v>255.0</v>
      </c>
      <c r="D232" s="18">
        <v>945.0</v>
      </c>
      <c r="E232" s="18"/>
      <c r="F232" s="19"/>
      <c r="G232" s="2"/>
      <c r="H232" s="2"/>
      <c r="I232" s="2"/>
      <c r="J232" s="2"/>
      <c r="K232" s="2"/>
    </row>
    <row r="233">
      <c r="A233" s="17" t="s">
        <v>234</v>
      </c>
      <c r="B233" s="18" t="str">
        <f t="shared" si="89"/>
        <v>466</v>
      </c>
      <c r="C233" s="18"/>
      <c r="D233" s="18">
        <v>466.0</v>
      </c>
      <c r="E233" s="18"/>
      <c r="F233" s="19"/>
      <c r="G233" s="2"/>
      <c r="H233" s="2"/>
      <c r="I233" s="2"/>
      <c r="J233" s="2"/>
      <c r="K233" s="2"/>
    </row>
    <row r="234">
      <c r="A234" s="15" t="s">
        <v>235</v>
      </c>
      <c r="B234" s="13" t="str">
        <f t="shared" ref="B234:E234" si="90">SUBTOTAL(9,B235:B236)</f>
        <v>3,400</v>
      </c>
      <c r="C234" s="13" t="str">
        <f t="shared" si="90"/>
        <v>300</v>
      </c>
      <c r="D234" s="13" t="str">
        <f t="shared" si="90"/>
        <v>3,100</v>
      </c>
      <c r="E234" s="13" t="str">
        <f t="shared" si="90"/>
        <v>0</v>
      </c>
      <c r="F234" s="13"/>
      <c r="G234" s="2"/>
      <c r="H234" s="2"/>
      <c r="I234" s="2"/>
      <c r="J234" s="2"/>
      <c r="K234" s="2"/>
    </row>
    <row r="235">
      <c r="A235" s="31" t="s">
        <v>236</v>
      </c>
      <c r="B235" s="18" t="str">
        <f t="shared" ref="B235:B236" si="91">C235+D235+E235</f>
        <v>1,100</v>
      </c>
      <c r="C235" s="18"/>
      <c r="D235" s="18">
        <v>1100.0</v>
      </c>
      <c r="E235" s="18"/>
      <c r="F235" s="19"/>
      <c r="G235" s="2"/>
      <c r="H235" s="2"/>
      <c r="I235" s="2"/>
      <c r="J235" s="2"/>
      <c r="K235" s="2"/>
    </row>
    <row r="236">
      <c r="A236" s="17" t="s">
        <v>237</v>
      </c>
      <c r="B236" s="18" t="str">
        <f t="shared" si="91"/>
        <v>2,300</v>
      </c>
      <c r="C236" s="20">
        <v>300.0</v>
      </c>
      <c r="D236" s="20">
        <v>2000.0</v>
      </c>
      <c r="E236" s="20"/>
      <c r="F236" s="19"/>
      <c r="G236" s="2"/>
      <c r="H236" s="2"/>
      <c r="I236" s="2"/>
      <c r="J236" s="2"/>
      <c r="K236" s="2"/>
    </row>
    <row r="237">
      <c r="A237" s="12" t="s">
        <v>238</v>
      </c>
      <c r="B237" s="13" t="str">
        <f t="shared" ref="B237:E237" si="92">SUBTOTAL(9,B238:B241)</f>
        <v>2,010</v>
      </c>
      <c r="C237" s="13" t="str">
        <f t="shared" si="92"/>
        <v>800</v>
      </c>
      <c r="D237" s="13" t="str">
        <f t="shared" si="92"/>
        <v>1,210</v>
      </c>
      <c r="E237" s="13" t="str">
        <f t="shared" si="92"/>
        <v>0</v>
      </c>
      <c r="F237" s="13"/>
      <c r="G237" s="2"/>
      <c r="H237" s="2"/>
      <c r="I237" s="2"/>
      <c r="J237" s="2"/>
      <c r="K237" s="2"/>
    </row>
    <row r="238">
      <c r="A238" s="17" t="s">
        <v>239</v>
      </c>
      <c r="B238" s="18" t="str">
        <f t="shared" ref="B238:B241" si="93">C238+D238+E238</f>
        <v>60</v>
      </c>
      <c r="C238" s="18"/>
      <c r="D238" s="18">
        <v>60.0</v>
      </c>
      <c r="E238" s="18"/>
      <c r="F238" s="19"/>
      <c r="G238" s="2"/>
      <c r="H238" s="2"/>
      <c r="I238" s="2"/>
      <c r="J238" s="2"/>
      <c r="K238" s="2"/>
    </row>
    <row r="239">
      <c r="A239" s="17" t="s">
        <v>240</v>
      </c>
      <c r="B239" s="18" t="str">
        <f t="shared" si="93"/>
        <v>200</v>
      </c>
      <c r="C239" s="18"/>
      <c r="D239" s="18">
        <v>200.0</v>
      </c>
      <c r="E239" s="18"/>
      <c r="F239" s="19"/>
      <c r="G239" s="2"/>
      <c r="H239" s="2"/>
      <c r="I239" s="2"/>
      <c r="J239" s="2"/>
      <c r="K239" s="2"/>
    </row>
    <row r="240">
      <c r="A240" s="31" t="s">
        <v>241</v>
      </c>
      <c r="B240" s="18" t="str">
        <f t="shared" si="93"/>
        <v>1,500</v>
      </c>
      <c r="C240" s="18">
        <v>800.0</v>
      </c>
      <c r="D240" s="18">
        <v>700.0</v>
      </c>
      <c r="E240" s="18"/>
      <c r="F240" s="19"/>
      <c r="G240" s="2"/>
      <c r="H240" s="2"/>
      <c r="I240" s="2"/>
      <c r="J240" s="2"/>
      <c r="K240" s="2"/>
    </row>
    <row r="241">
      <c r="A241" s="17" t="s">
        <v>242</v>
      </c>
      <c r="B241" s="18" t="str">
        <f t="shared" si="93"/>
        <v>250</v>
      </c>
      <c r="C241" s="18"/>
      <c r="D241" s="18">
        <v>250.0</v>
      </c>
      <c r="E241" s="18"/>
      <c r="F241" s="19"/>
      <c r="G241" s="2"/>
      <c r="H241" s="2"/>
      <c r="I241" s="2"/>
      <c r="J241" s="2"/>
      <c r="K241" s="2"/>
    </row>
    <row r="242">
      <c r="A242" s="15" t="s">
        <v>243</v>
      </c>
      <c r="B242" s="13" t="str">
        <f t="shared" ref="B242:E242" si="94">SUBTOTAL(9,B243:B247)</f>
        <v>1,300</v>
      </c>
      <c r="C242" s="13" t="str">
        <f t="shared" si="94"/>
        <v>0</v>
      </c>
      <c r="D242" s="13" t="str">
        <f t="shared" si="94"/>
        <v>750</v>
      </c>
      <c r="E242" s="13" t="str">
        <f t="shared" si="94"/>
        <v>550</v>
      </c>
      <c r="F242" s="13"/>
      <c r="G242" s="2"/>
      <c r="H242" s="2"/>
      <c r="I242" s="2"/>
      <c r="J242" s="2"/>
      <c r="K242" s="2"/>
    </row>
    <row r="243">
      <c r="A243" s="17" t="s">
        <v>244</v>
      </c>
      <c r="B243" s="18" t="str">
        <f t="shared" ref="B243:B247" si="95">C243+D243+E243</f>
        <v>300</v>
      </c>
      <c r="C243" s="18"/>
      <c r="D243" s="18">
        <v>300.0</v>
      </c>
      <c r="E243" s="18"/>
      <c r="F243" s="19"/>
      <c r="G243" s="2"/>
      <c r="H243" s="2"/>
      <c r="I243" s="2"/>
      <c r="J243" s="2"/>
      <c r="K243" s="2"/>
    </row>
    <row r="244">
      <c r="A244" s="17" t="s">
        <v>245</v>
      </c>
      <c r="B244" s="18" t="str">
        <f t="shared" si="95"/>
        <v>300</v>
      </c>
      <c r="C244" s="18"/>
      <c r="D244" s="18"/>
      <c r="E244" s="18">
        <v>300.0</v>
      </c>
      <c r="F244" s="19"/>
      <c r="G244" s="2"/>
      <c r="H244" s="2"/>
      <c r="I244" s="2"/>
      <c r="J244" s="2"/>
      <c r="K244" s="2"/>
    </row>
    <row r="245">
      <c r="A245" s="17" t="s">
        <v>246</v>
      </c>
      <c r="B245" s="18" t="str">
        <f t="shared" si="95"/>
        <v>450</v>
      </c>
      <c r="C245" s="18"/>
      <c r="D245" s="18">
        <v>450.0</v>
      </c>
      <c r="E245" s="18"/>
      <c r="F245" s="19"/>
      <c r="G245" s="2"/>
      <c r="H245" s="2"/>
      <c r="I245" s="2"/>
      <c r="J245" s="2"/>
      <c r="K245" s="2"/>
    </row>
    <row r="246">
      <c r="A246" s="17" t="s">
        <v>247</v>
      </c>
      <c r="B246" s="18" t="str">
        <f t="shared" si="95"/>
        <v>100</v>
      </c>
      <c r="C246" s="18"/>
      <c r="D246" s="18"/>
      <c r="E246" s="18">
        <v>100.0</v>
      </c>
      <c r="F246" s="19"/>
      <c r="G246" s="2"/>
      <c r="H246" s="2"/>
      <c r="I246" s="2"/>
      <c r="J246" s="2"/>
      <c r="K246" s="2"/>
    </row>
    <row r="247">
      <c r="A247" s="17" t="s">
        <v>248</v>
      </c>
      <c r="B247" s="18" t="str">
        <f t="shared" si="95"/>
        <v>150</v>
      </c>
      <c r="C247" s="18"/>
      <c r="D247" s="18"/>
      <c r="E247" s="18">
        <v>150.0</v>
      </c>
      <c r="F247" s="19"/>
      <c r="G247" s="2"/>
      <c r="H247" s="2"/>
      <c r="I247" s="2"/>
      <c r="J247" s="2"/>
      <c r="K247" s="2"/>
    </row>
    <row r="248">
      <c r="A248" s="12" t="s">
        <v>249</v>
      </c>
      <c r="B248" s="13" t="str">
        <f t="shared" ref="B248:E248" si="96">SUBTOTAL(9,B249:B253)</f>
        <v>1,170</v>
      </c>
      <c r="C248" s="13" t="str">
        <f t="shared" si="96"/>
        <v>0</v>
      </c>
      <c r="D248" s="13" t="str">
        <f t="shared" si="96"/>
        <v>1,170</v>
      </c>
      <c r="E248" s="13" t="str">
        <f t="shared" si="96"/>
        <v>0</v>
      </c>
      <c r="F248" s="13"/>
      <c r="G248" s="2"/>
      <c r="H248" s="2"/>
      <c r="I248" s="2"/>
      <c r="J248" s="2"/>
      <c r="K248" s="2"/>
    </row>
    <row r="249">
      <c r="A249" s="31" t="s">
        <v>250</v>
      </c>
      <c r="B249" s="18" t="str">
        <f t="shared" ref="B249:B253" si="97">C249+D249+E249</f>
        <v>250</v>
      </c>
      <c r="C249" s="18"/>
      <c r="D249" s="18">
        <v>250.0</v>
      </c>
      <c r="E249" s="18"/>
      <c r="F249" s="19"/>
      <c r="G249" s="2"/>
      <c r="H249" s="2"/>
      <c r="I249" s="2"/>
      <c r="J249" s="2"/>
      <c r="K249" s="2"/>
    </row>
    <row r="250">
      <c r="A250" s="17" t="s">
        <v>251</v>
      </c>
      <c r="B250" s="18" t="str">
        <f t="shared" si="97"/>
        <v>35</v>
      </c>
      <c r="C250" s="18"/>
      <c r="D250" s="18">
        <v>35.0</v>
      </c>
      <c r="E250" s="18"/>
      <c r="F250" s="19"/>
      <c r="G250" s="2"/>
      <c r="H250" s="2"/>
      <c r="I250" s="2"/>
      <c r="J250" s="2"/>
      <c r="K250" s="2"/>
    </row>
    <row r="251">
      <c r="A251" s="17" t="s">
        <v>252</v>
      </c>
      <c r="B251" s="18" t="str">
        <f t="shared" si="97"/>
        <v>35</v>
      </c>
      <c r="C251" s="18"/>
      <c r="D251" s="18">
        <v>35.0</v>
      </c>
      <c r="E251" s="18"/>
      <c r="F251" s="19"/>
      <c r="G251" s="2"/>
      <c r="H251" s="2"/>
      <c r="I251" s="2"/>
      <c r="J251" s="2"/>
      <c r="K251" s="2"/>
    </row>
    <row r="252">
      <c r="A252" s="31" t="s">
        <v>253</v>
      </c>
      <c r="B252" s="18" t="str">
        <f t="shared" si="97"/>
        <v>500</v>
      </c>
      <c r="C252" s="18">
        <v>0.0</v>
      </c>
      <c r="D252" s="18">
        <v>500.0</v>
      </c>
      <c r="E252" s="18">
        <v>0.0</v>
      </c>
      <c r="F252" s="19"/>
      <c r="G252" s="2"/>
      <c r="H252" s="2"/>
      <c r="I252" s="2"/>
      <c r="J252" s="2"/>
      <c r="K252" s="2"/>
    </row>
    <row r="253">
      <c r="A253" s="31" t="s">
        <v>254</v>
      </c>
      <c r="B253" s="18" t="str">
        <f t="shared" si="97"/>
        <v>350</v>
      </c>
      <c r="C253" s="18">
        <v>0.0</v>
      </c>
      <c r="D253" s="18">
        <v>350.0</v>
      </c>
      <c r="E253" s="18">
        <v>0.0</v>
      </c>
      <c r="F253" s="19"/>
      <c r="G253" s="2"/>
      <c r="H253" s="2"/>
      <c r="I253" s="2"/>
      <c r="J253" s="2"/>
      <c r="K253" s="2"/>
    </row>
    <row r="254">
      <c r="A254" s="12" t="s">
        <v>255</v>
      </c>
      <c r="B254" s="13" t="str">
        <f t="shared" ref="B254:E254" si="98">SUBTOTAL(9,B255:B257)</f>
        <v>630</v>
      </c>
      <c r="C254" s="13" t="str">
        <f t="shared" si="98"/>
        <v>0</v>
      </c>
      <c r="D254" s="13" t="str">
        <f t="shared" si="98"/>
        <v>630</v>
      </c>
      <c r="E254" s="13" t="str">
        <f t="shared" si="98"/>
        <v>0</v>
      </c>
      <c r="F254" s="13"/>
      <c r="G254" s="2"/>
      <c r="H254" s="2"/>
      <c r="I254" s="2"/>
      <c r="J254" s="2"/>
      <c r="K254" s="2"/>
    </row>
    <row r="255">
      <c r="A255" s="17" t="s">
        <v>256</v>
      </c>
      <c r="B255" s="18" t="str">
        <f t="shared" ref="B255:B257" si="99">C255+D255+E255</f>
        <v>300</v>
      </c>
      <c r="C255" s="18"/>
      <c r="D255" s="18">
        <v>300.0</v>
      </c>
      <c r="E255" s="18"/>
      <c r="F255" s="19"/>
      <c r="G255" s="2"/>
      <c r="H255" s="2"/>
      <c r="I255" s="2"/>
      <c r="J255" s="2"/>
      <c r="K255" s="2"/>
    </row>
    <row r="256">
      <c r="A256" s="17" t="s">
        <v>257</v>
      </c>
      <c r="B256" s="18" t="str">
        <f t="shared" si="99"/>
        <v>300</v>
      </c>
      <c r="C256" s="18"/>
      <c r="D256" s="18">
        <v>300.0</v>
      </c>
      <c r="E256" s="18"/>
      <c r="F256" s="19"/>
      <c r="G256" s="2"/>
      <c r="H256" s="2"/>
      <c r="I256" s="2"/>
      <c r="J256" s="2"/>
      <c r="K256" s="2"/>
    </row>
    <row r="257">
      <c r="A257" s="17" t="s">
        <v>258</v>
      </c>
      <c r="B257" s="18" t="str">
        <f t="shared" si="99"/>
        <v>30</v>
      </c>
      <c r="C257" s="18"/>
      <c r="D257" s="18">
        <v>30.0</v>
      </c>
      <c r="E257" s="18"/>
      <c r="F257" s="29"/>
      <c r="G257" s="2"/>
      <c r="H257" s="2"/>
      <c r="I257" s="2"/>
      <c r="J257" s="2"/>
      <c r="K257" s="2"/>
    </row>
    <row r="258">
      <c r="A258" s="12" t="s">
        <v>259</v>
      </c>
      <c r="B258" s="13" t="str">
        <f t="shared" ref="B258:E258" si="100">SUBTOTAL(9,B259:B265)</f>
        <v>995</v>
      </c>
      <c r="C258" s="13" t="str">
        <f t="shared" si="100"/>
        <v>0</v>
      </c>
      <c r="D258" s="13" t="str">
        <f t="shared" si="100"/>
        <v>995</v>
      </c>
      <c r="E258" s="13" t="str">
        <f t="shared" si="100"/>
        <v>0</v>
      </c>
      <c r="F258" s="13"/>
      <c r="G258" s="2"/>
      <c r="H258" s="2"/>
      <c r="I258" s="2"/>
      <c r="J258" s="2"/>
      <c r="K258" s="2"/>
    </row>
    <row r="259">
      <c r="A259" s="17" t="s">
        <v>260</v>
      </c>
      <c r="B259" s="18" t="str">
        <f t="shared" ref="B259:B265" si="101">C259+D259+E259</f>
        <v>100</v>
      </c>
      <c r="C259" s="18"/>
      <c r="D259" s="18">
        <v>100.0</v>
      </c>
      <c r="E259" s="18"/>
      <c r="F259" s="19"/>
      <c r="G259" s="2"/>
      <c r="H259" s="2"/>
      <c r="I259" s="2"/>
      <c r="J259" s="2"/>
      <c r="K259" s="2"/>
    </row>
    <row r="260">
      <c r="A260" s="17" t="s">
        <v>261</v>
      </c>
      <c r="B260" s="18" t="str">
        <f t="shared" si="101"/>
        <v>100</v>
      </c>
      <c r="C260" s="18"/>
      <c r="D260" s="18">
        <v>100.0</v>
      </c>
      <c r="E260" s="18"/>
      <c r="F260" s="19"/>
      <c r="G260" s="2"/>
      <c r="H260" s="2"/>
      <c r="I260" s="2"/>
      <c r="J260" s="2"/>
      <c r="K260" s="2"/>
    </row>
    <row r="261">
      <c r="A261" s="17" t="s">
        <v>262</v>
      </c>
      <c r="B261" s="18" t="str">
        <f t="shared" si="101"/>
        <v>105</v>
      </c>
      <c r="C261" s="18"/>
      <c r="D261" s="18">
        <v>105.0</v>
      </c>
      <c r="E261" s="18"/>
      <c r="F261" s="19"/>
      <c r="G261" s="2"/>
      <c r="H261" s="2"/>
      <c r="I261" s="2"/>
      <c r="J261" s="2"/>
      <c r="K261" s="2"/>
    </row>
    <row r="262">
      <c r="A262" s="17" t="s">
        <v>263</v>
      </c>
      <c r="B262" s="18" t="str">
        <f t="shared" si="101"/>
        <v>140</v>
      </c>
      <c r="C262" s="18"/>
      <c r="D262" s="18">
        <v>140.0</v>
      </c>
      <c r="E262" s="18"/>
      <c r="F262" s="19"/>
      <c r="G262" s="2"/>
      <c r="H262" s="2"/>
      <c r="I262" s="2"/>
      <c r="J262" s="2"/>
      <c r="K262" s="2"/>
    </row>
    <row r="263">
      <c r="A263" s="17" t="s">
        <v>264</v>
      </c>
      <c r="B263" s="18" t="str">
        <f t="shared" si="101"/>
        <v>200</v>
      </c>
      <c r="C263" s="18"/>
      <c r="D263" s="18">
        <v>200.0</v>
      </c>
      <c r="E263" s="18"/>
      <c r="F263" s="19"/>
      <c r="G263" s="2"/>
      <c r="H263" s="2"/>
      <c r="I263" s="2"/>
      <c r="J263" s="2"/>
      <c r="K263" s="2"/>
    </row>
    <row r="264">
      <c r="A264" s="17" t="s">
        <v>265</v>
      </c>
      <c r="B264" s="18" t="str">
        <f t="shared" si="101"/>
        <v>200</v>
      </c>
      <c r="C264" s="18"/>
      <c r="D264" s="18">
        <v>200.0</v>
      </c>
      <c r="E264" s="18"/>
      <c r="F264" s="19"/>
      <c r="G264" s="2"/>
      <c r="H264" s="2"/>
      <c r="I264" s="2"/>
      <c r="J264" s="2"/>
      <c r="K264" s="2"/>
    </row>
    <row r="265">
      <c r="A265" s="17" t="s">
        <v>266</v>
      </c>
      <c r="B265" s="18" t="str">
        <f t="shared" si="101"/>
        <v>150</v>
      </c>
      <c r="C265" s="18"/>
      <c r="D265" s="18">
        <v>150.0</v>
      </c>
      <c r="E265" s="18"/>
      <c r="F265" s="19"/>
      <c r="G265" s="2"/>
      <c r="H265" s="2"/>
      <c r="I265" s="2"/>
      <c r="J265" s="2"/>
      <c r="K265" s="2"/>
    </row>
    <row r="266">
      <c r="A266" s="15" t="s">
        <v>267</v>
      </c>
      <c r="B266" s="13" t="str">
        <f t="shared" ref="B266:E266" si="102">SUBTOTAL(9,B267)</f>
        <v>200</v>
      </c>
      <c r="C266" s="13" t="str">
        <f t="shared" si="102"/>
        <v>0</v>
      </c>
      <c r="D266" s="13" t="str">
        <f t="shared" si="102"/>
        <v>200</v>
      </c>
      <c r="E266" s="13" t="str">
        <f t="shared" si="102"/>
        <v>0</v>
      </c>
      <c r="F266" s="13"/>
      <c r="G266" s="2"/>
      <c r="H266" s="2"/>
      <c r="I266" s="2"/>
      <c r="J266" s="2"/>
      <c r="K266" s="2"/>
    </row>
    <row r="267">
      <c r="A267" s="31" t="s">
        <v>268</v>
      </c>
      <c r="B267" s="18" t="str">
        <f>C267+D267+E267</f>
        <v>200</v>
      </c>
      <c r="C267" s="18"/>
      <c r="D267" s="18">
        <v>200.0</v>
      </c>
      <c r="E267" s="18">
        <v>0.0</v>
      </c>
      <c r="F267" s="19"/>
      <c r="G267" s="2"/>
      <c r="H267" s="2"/>
      <c r="I267" s="2"/>
      <c r="J267" s="2"/>
      <c r="K267" s="2"/>
    </row>
    <row r="268">
      <c r="A268" s="12" t="s">
        <v>269</v>
      </c>
      <c r="B268" s="13" t="str">
        <f t="shared" ref="B268:E268" si="103">SUBTOTAL(9,B269:B274)</f>
        <v>1,620</v>
      </c>
      <c r="C268" s="13" t="str">
        <f t="shared" si="103"/>
        <v>370</v>
      </c>
      <c r="D268" s="13" t="str">
        <f t="shared" si="103"/>
        <v>1,250</v>
      </c>
      <c r="E268" s="13" t="str">
        <f t="shared" si="103"/>
        <v>0</v>
      </c>
      <c r="F268" s="13"/>
      <c r="G268" s="2"/>
      <c r="H268" s="2"/>
      <c r="I268" s="2"/>
      <c r="J268" s="2"/>
      <c r="K268" s="2"/>
    </row>
    <row r="269">
      <c r="A269" s="31" t="s">
        <v>270</v>
      </c>
      <c r="B269" s="18" t="str">
        <f t="shared" ref="B269:B274" si="104">C269+D269+E269</f>
        <v>400</v>
      </c>
      <c r="C269" s="18">
        <v>150.0</v>
      </c>
      <c r="D269" s="18">
        <v>250.0</v>
      </c>
      <c r="E269" s="18"/>
      <c r="F269" s="19"/>
      <c r="G269" s="2"/>
      <c r="H269" s="2"/>
      <c r="I269" s="2"/>
      <c r="J269" s="2"/>
      <c r="K269" s="2"/>
    </row>
    <row r="270">
      <c r="A270" s="31" t="s">
        <v>271</v>
      </c>
      <c r="B270" s="18" t="str">
        <f t="shared" si="104"/>
        <v>350</v>
      </c>
      <c r="C270" s="18"/>
      <c r="D270" s="18">
        <v>350.0</v>
      </c>
      <c r="E270" s="18"/>
      <c r="F270" s="19"/>
      <c r="G270" s="2"/>
      <c r="H270" s="2"/>
      <c r="I270" s="2"/>
      <c r="J270" s="2"/>
      <c r="K270" s="2"/>
    </row>
    <row r="271">
      <c r="A271" s="31" t="s">
        <v>272</v>
      </c>
      <c r="B271" s="18" t="str">
        <f t="shared" si="104"/>
        <v>300</v>
      </c>
      <c r="C271" s="18"/>
      <c r="D271" s="18">
        <v>300.0</v>
      </c>
      <c r="E271" s="18"/>
      <c r="F271" s="19"/>
      <c r="G271" s="2"/>
      <c r="H271" s="2"/>
      <c r="I271" s="2"/>
      <c r="J271" s="2"/>
      <c r="K271" s="2"/>
    </row>
    <row r="272">
      <c r="A272" s="31" t="s">
        <v>273</v>
      </c>
      <c r="B272" s="18" t="str">
        <f t="shared" si="104"/>
        <v>150</v>
      </c>
      <c r="C272" s="18">
        <v>50.0</v>
      </c>
      <c r="D272" s="18">
        <v>100.0</v>
      </c>
      <c r="E272" s="18">
        <v>0.0</v>
      </c>
      <c r="F272" s="19"/>
      <c r="G272" s="2"/>
      <c r="H272" s="2"/>
      <c r="I272" s="2"/>
      <c r="J272" s="2"/>
      <c r="K272" s="2"/>
    </row>
    <row r="273">
      <c r="A273" s="31" t="s">
        <v>274</v>
      </c>
      <c r="B273" s="18" t="str">
        <f t="shared" si="104"/>
        <v>250</v>
      </c>
      <c r="C273" s="18"/>
      <c r="D273" s="18">
        <v>250.0</v>
      </c>
      <c r="E273" s="18"/>
      <c r="F273" s="19"/>
      <c r="G273" s="2"/>
      <c r="H273" s="2"/>
      <c r="I273" s="2"/>
      <c r="J273" s="2"/>
      <c r="K273" s="2"/>
    </row>
    <row r="274">
      <c r="A274" s="31" t="s">
        <v>275</v>
      </c>
      <c r="B274" s="18" t="str">
        <f t="shared" si="104"/>
        <v>170</v>
      </c>
      <c r="C274" s="18">
        <v>170.0</v>
      </c>
      <c r="D274" s="18"/>
      <c r="E274" s="18"/>
      <c r="F274" s="19"/>
      <c r="G274" s="2"/>
      <c r="H274" s="2"/>
      <c r="I274" s="2"/>
      <c r="J274" s="2"/>
      <c r="K274" s="2"/>
    </row>
    <row r="275">
      <c r="A275" s="12" t="s">
        <v>276</v>
      </c>
      <c r="B275" s="13" t="str">
        <f t="shared" ref="B275:E275" si="105">SUBTOTAL(9,B276)</f>
        <v>687</v>
      </c>
      <c r="C275" s="13" t="str">
        <f t="shared" si="105"/>
        <v>0</v>
      </c>
      <c r="D275" s="13" t="str">
        <f t="shared" si="105"/>
        <v>687</v>
      </c>
      <c r="E275" s="13" t="str">
        <f t="shared" si="105"/>
        <v>0</v>
      </c>
      <c r="F275" s="13"/>
      <c r="G275" s="2"/>
      <c r="H275" s="2"/>
      <c r="I275" s="2"/>
      <c r="J275" s="2"/>
      <c r="K275" s="2"/>
    </row>
    <row r="276">
      <c r="A276" s="31" t="s">
        <v>277</v>
      </c>
      <c r="B276" s="18" t="str">
        <f>C276+D276+E276</f>
        <v>687</v>
      </c>
      <c r="C276" s="18"/>
      <c r="D276" s="18">
        <v>687.0</v>
      </c>
      <c r="E276" s="18"/>
      <c r="F276" s="19"/>
      <c r="G276" s="2"/>
      <c r="H276" s="2"/>
      <c r="I276" s="2"/>
      <c r="J276" s="2"/>
      <c r="K276" s="2"/>
    </row>
    <row r="277">
      <c r="A277" s="12" t="s">
        <v>278</v>
      </c>
      <c r="B277" s="13" t="str">
        <f t="shared" ref="B277:E277" si="106">SUBTOTAL(9,B278)</f>
        <v>1,434</v>
      </c>
      <c r="C277" s="13" t="str">
        <f t="shared" si="106"/>
        <v>900</v>
      </c>
      <c r="D277" s="13" t="str">
        <f t="shared" si="106"/>
        <v>534</v>
      </c>
      <c r="E277" s="13" t="str">
        <f t="shared" si="106"/>
        <v>0</v>
      </c>
      <c r="F277" s="13"/>
      <c r="G277" s="2"/>
      <c r="H277" s="2"/>
      <c r="I277" s="2"/>
      <c r="J277" s="2"/>
      <c r="K277" s="2"/>
    </row>
    <row r="278">
      <c r="A278" s="31" t="s">
        <v>279</v>
      </c>
      <c r="B278" s="18" t="str">
        <f>C278+D278+E278</f>
        <v>1,434</v>
      </c>
      <c r="C278" s="18">
        <v>900.0</v>
      </c>
      <c r="D278" s="18">
        <v>534.0</v>
      </c>
      <c r="E278" s="18"/>
      <c r="F278" s="19"/>
      <c r="G278" s="2"/>
      <c r="H278" s="2"/>
      <c r="I278" s="2"/>
      <c r="J278" s="2"/>
      <c r="K278" s="2"/>
    </row>
    <row r="279">
      <c r="A279" s="15" t="s">
        <v>280</v>
      </c>
      <c r="B279" s="13" t="str">
        <f t="shared" ref="B279:E279" si="107">SUBTOTAL(9,B280:B282)</f>
        <v>1,950</v>
      </c>
      <c r="C279" s="13" t="str">
        <f t="shared" si="107"/>
        <v>550</v>
      </c>
      <c r="D279" s="13" t="str">
        <f t="shared" si="107"/>
        <v>1,400</v>
      </c>
      <c r="E279" s="13" t="str">
        <f t="shared" si="107"/>
        <v>0</v>
      </c>
      <c r="F279" s="13"/>
      <c r="G279" s="2"/>
      <c r="H279" s="2"/>
      <c r="I279" s="2"/>
      <c r="J279" s="2"/>
      <c r="K279" s="2"/>
    </row>
    <row r="280">
      <c r="A280" s="17" t="s">
        <v>281</v>
      </c>
      <c r="B280" s="18" t="str">
        <f t="shared" ref="B280:B282" si="108">C280+D280+E280</f>
        <v>1,000</v>
      </c>
      <c r="C280" s="18">
        <v>100.0</v>
      </c>
      <c r="D280" s="18">
        <v>900.0</v>
      </c>
      <c r="E280" s="18"/>
      <c r="F280" s="19"/>
      <c r="G280" s="2"/>
      <c r="H280" s="2"/>
      <c r="I280" s="2"/>
      <c r="J280" s="2"/>
      <c r="K280" s="2"/>
    </row>
    <row r="281">
      <c r="A281" s="17" t="s">
        <v>282</v>
      </c>
      <c r="B281" s="18" t="str">
        <f t="shared" si="108"/>
        <v>500</v>
      </c>
      <c r="C281" s="18">
        <v>300.0</v>
      </c>
      <c r="D281" s="18">
        <v>200.0</v>
      </c>
      <c r="E281" s="18"/>
      <c r="F281" s="19"/>
      <c r="G281" s="2"/>
      <c r="H281" s="2"/>
      <c r="I281" s="2"/>
      <c r="J281" s="2"/>
      <c r="K281" s="2"/>
    </row>
    <row r="282">
      <c r="A282" s="17" t="s">
        <v>283</v>
      </c>
      <c r="B282" s="18" t="str">
        <f t="shared" si="108"/>
        <v>450</v>
      </c>
      <c r="C282" s="18">
        <v>150.0</v>
      </c>
      <c r="D282" s="18">
        <v>300.0</v>
      </c>
      <c r="E282" s="18"/>
      <c r="F282" s="19"/>
      <c r="G282" s="2"/>
      <c r="H282" s="2"/>
      <c r="I282" s="2"/>
      <c r="J282" s="2"/>
      <c r="K282" s="2"/>
    </row>
    <row r="283">
      <c r="A283" s="12" t="s">
        <v>284</v>
      </c>
      <c r="B283" s="13" t="str">
        <f t="shared" ref="B283:E283" si="109">SUBTOTAL(9,B284:B285)</f>
        <v>694</v>
      </c>
      <c r="C283" s="13" t="str">
        <f t="shared" si="109"/>
        <v>294</v>
      </c>
      <c r="D283" s="13" t="str">
        <f t="shared" si="109"/>
        <v>400</v>
      </c>
      <c r="E283" s="13" t="str">
        <f t="shared" si="109"/>
        <v>0</v>
      </c>
      <c r="F283" s="13"/>
      <c r="G283" s="2"/>
      <c r="H283" s="2"/>
      <c r="I283" s="2"/>
      <c r="J283" s="2"/>
      <c r="K283" s="2"/>
    </row>
    <row r="284">
      <c r="A284" s="17" t="s">
        <v>285</v>
      </c>
      <c r="B284" s="18" t="str">
        <f t="shared" ref="B284:B285" si="110">C284+D284+E284</f>
        <v>150</v>
      </c>
      <c r="C284" s="18">
        <v>50.0</v>
      </c>
      <c r="D284" s="18">
        <v>100.0</v>
      </c>
      <c r="E284" s="18"/>
      <c r="F284" s="19"/>
      <c r="G284" s="2"/>
      <c r="H284" s="2"/>
      <c r="I284" s="2"/>
      <c r="J284" s="2"/>
      <c r="K284" s="2"/>
    </row>
    <row r="285">
      <c r="A285" s="17" t="s">
        <v>286</v>
      </c>
      <c r="B285" s="18" t="str">
        <f t="shared" si="110"/>
        <v>544</v>
      </c>
      <c r="C285" s="18">
        <v>244.0</v>
      </c>
      <c r="D285" s="18">
        <v>300.0</v>
      </c>
      <c r="E285" s="18"/>
      <c r="F285" s="19"/>
      <c r="G285" s="2"/>
      <c r="H285" s="2"/>
      <c r="I285" s="2"/>
      <c r="J285" s="2"/>
      <c r="K285" s="2"/>
    </row>
    <row r="286">
      <c r="A286" s="12" t="s">
        <v>287</v>
      </c>
      <c r="B286" s="13" t="str">
        <f t="shared" ref="B286:E286" si="111">SUBTOTAL(9,B287:B289)</f>
        <v>235</v>
      </c>
      <c r="C286" s="13" t="str">
        <f t="shared" si="111"/>
        <v>235</v>
      </c>
      <c r="D286" s="13" t="str">
        <f t="shared" si="111"/>
        <v>0</v>
      </c>
      <c r="E286" s="13" t="str">
        <f t="shared" si="111"/>
        <v>0</v>
      </c>
      <c r="F286" s="13"/>
      <c r="G286" s="2"/>
      <c r="H286" s="2"/>
      <c r="I286" s="2"/>
      <c r="J286" s="2"/>
      <c r="K286" s="2"/>
    </row>
    <row r="287">
      <c r="A287" s="17" t="s">
        <v>288</v>
      </c>
      <c r="B287" s="18" t="str">
        <f t="shared" ref="B287:B289" si="112">C287+D287+E287</f>
        <v>17</v>
      </c>
      <c r="C287" s="20">
        <v>17.0</v>
      </c>
      <c r="D287" s="20"/>
      <c r="E287" s="20"/>
      <c r="F287" s="19"/>
      <c r="G287" s="2"/>
      <c r="H287" s="2"/>
      <c r="I287" s="2"/>
      <c r="J287" s="2"/>
      <c r="K287" s="2"/>
    </row>
    <row r="288">
      <c r="A288" s="17" t="s">
        <v>289</v>
      </c>
      <c r="B288" s="18" t="str">
        <f t="shared" si="112"/>
        <v>78</v>
      </c>
      <c r="C288" s="20">
        <v>78.0</v>
      </c>
      <c r="D288" s="20"/>
      <c r="E288" s="20"/>
      <c r="F288" s="19"/>
      <c r="G288" s="2"/>
      <c r="H288" s="2"/>
      <c r="I288" s="2"/>
      <c r="J288" s="2"/>
      <c r="K288" s="2"/>
    </row>
    <row r="289">
      <c r="A289" s="17" t="s">
        <v>290</v>
      </c>
      <c r="B289" s="18" t="str">
        <f t="shared" si="112"/>
        <v>140</v>
      </c>
      <c r="C289" s="20">
        <v>140.0</v>
      </c>
      <c r="D289" s="20"/>
      <c r="E289" s="20"/>
      <c r="F289" s="19"/>
      <c r="G289" s="2"/>
      <c r="H289" s="2"/>
      <c r="I289" s="2"/>
      <c r="J289" s="2"/>
      <c r="K289" s="2"/>
    </row>
    <row r="290">
      <c r="A290" s="12" t="s">
        <v>291</v>
      </c>
      <c r="B290" s="13" t="str">
        <f t="shared" ref="B290:E290" si="113">SUBTOTAL(9,B291)</f>
        <v>73</v>
      </c>
      <c r="C290" s="13" t="str">
        <f t="shared" si="113"/>
        <v>73</v>
      </c>
      <c r="D290" s="13" t="str">
        <f t="shared" si="113"/>
        <v>0</v>
      </c>
      <c r="E290" s="13" t="str">
        <f t="shared" si="113"/>
        <v>0</v>
      </c>
      <c r="F290" s="13"/>
      <c r="G290" s="2"/>
      <c r="H290" s="2"/>
      <c r="I290" s="2"/>
      <c r="J290" s="2"/>
      <c r="K290" s="2"/>
    </row>
    <row r="291">
      <c r="A291" s="17" t="s">
        <v>292</v>
      </c>
      <c r="B291" s="18" t="str">
        <f>C291+D291+E291</f>
        <v>73</v>
      </c>
      <c r="C291" s="20">
        <v>73.0</v>
      </c>
      <c r="D291" s="20"/>
      <c r="E291" s="20"/>
      <c r="F291" s="26"/>
      <c r="G291" s="2"/>
      <c r="H291" s="2"/>
      <c r="I291" s="2"/>
      <c r="J291" s="2"/>
      <c r="K291" s="2"/>
    </row>
    <row r="292">
      <c r="A292" s="12" t="s">
        <v>293</v>
      </c>
      <c r="B292" s="13" t="str">
        <f t="shared" ref="B292:E292" si="114">SUBTOTAL(9,B293)</f>
        <v>114</v>
      </c>
      <c r="C292" s="13" t="str">
        <f t="shared" si="114"/>
        <v>0</v>
      </c>
      <c r="D292" s="13" t="str">
        <f t="shared" si="114"/>
        <v>114</v>
      </c>
      <c r="E292" s="13" t="str">
        <f t="shared" si="114"/>
        <v>0</v>
      </c>
      <c r="F292" s="13"/>
      <c r="G292" s="2"/>
      <c r="H292" s="2"/>
      <c r="I292" s="2"/>
      <c r="J292" s="2"/>
      <c r="K292" s="2"/>
    </row>
    <row r="293">
      <c r="A293" s="17" t="s">
        <v>294</v>
      </c>
      <c r="B293" s="18" t="str">
        <f>C293+D293+E293</f>
        <v>114</v>
      </c>
      <c r="C293" s="18"/>
      <c r="D293" s="18">
        <v>114.0</v>
      </c>
      <c r="E293" s="18"/>
      <c r="F293" s="19"/>
      <c r="G293" s="2"/>
      <c r="H293" s="2"/>
      <c r="I293" s="2"/>
      <c r="J293" s="2"/>
      <c r="K293" s="2"/>
    </row>
    <row r="294">
      <c r="A294" s="15" t="s">
        <v>295</v>
      </c>
      <c r="B294" s="13" t="str">
        <f t="shared" ref="B294:E294" si="115">SUBTOTAL(9,B295)</f>
        <v>1,058</v>
      </c>
      <c r="C294" s="13" t="str">
        <f t="shared" si="115"/>
        <v>200</v>
      </c>
      <c r="D294" s="13" t="str">
        <f t="shared" si="115"/>
        <v>858</v>
      </c>
      <c r="E294" s="13" t="str">
        <f t="shared" si="115"/>
        <v>0</v>
      </c>
      <c r="F294" s="13"/>
      <c r="G294" s="2"/>
      <c r="H294" s="2"/>
      <c r="I294" s="2"/>
      <c r="J294" s="2"/>
      <c r="K294" s="2"/>
    </row>
    <row r="295">
      <c r="A295" s="31" t="s">
        <v>296</v>
      </c>
      <c r="B295" s="18" t="str">
        <f>C295+D295+E295</f>
        <v>1,058</v>
      </c>
      <c r="C295" s="20">
        <v>200.0</v>
      </c>
      <c r="D295" s="20">
        <v>858.0</v>
      </c>
      <c r="E295" s="20"/>
      <c r="F295" s="19"/>
      <c r="G295" s="2"/>
      <c r="H295" s="2"/>
      <c r="I295" s="2"/>
      <c r="J295" s="2"/>
      <c r="K295" s="2"/>
    </row>
  </sheetData>
  <autoFilter ref="$A$5:$F$295"/>
  <mergeCells count="1">
    <mergeCell ref="A1:F1"/>
  </mergeCells>
  <printOptions horizontalCentered="1"/>
  <pageMargins bottom="0.3937007874015748" footer="0.0" header="0.0" left="0.31496062992125984" right="0.35433070866141736" top="0.2755905511811024"/>
  <pageSetup paperSize="9" scale="70" orientation="landscape"/>
  <headerFooter>
    <oddFooter>&amp;C&amp;P iš </oddFooter>
  </headerFooter>
  <drawing r:id="rId1"/>
</worksheet>
</file>

<file path=docProps/app.xml><?xml version="1.0" encoding="utf-8"?>
<Properties xmlns="http://schemas.openxmlformats.org/officeDocument/2006/extended-properties" xmlns:vt="http://schemas.openxmlformats.org/officeDocument/2006/docPropsVTypes">
  <ScaleCrop>false</ScaleCrop>
  <HeadingPairs>
    <vt:vector baseType="variant" size="4">
      <vt:variant>
        <vt:lpstr>Darbalapiai</vt:lpstr>
      </vt:variant>
      <vt:variant>
        <vt:i4>1</vt:i4>
      </vt:variant>
      <vt:variant>
        <vt:lpstr>Įvardytieji diapazonai</vt:lpstr>
      </vt:variant>
      <vt:variant>
        <vt:i4>2</vt:i4>
      </vt:variant>
    </vt:vector>
  </HeadingPairs>
  <TitlesOfParts>
    <vt:vector baseType="lpstr" size="3">
      <vt:lpstr>Siuntimui</vt:lpstr>
      <vt:lpstr>Siuntimui!Print_Area</vt:lpstr>
      <vt:lpstr>Siuntimui!Print_Titles</vt:lpstr>
    </vt:vector>
  </TitlesOfParts>
  <LinksUpToDate>false</LinksUpToDate>
  <SharedDoc>false</SharedDoc>
  <HyperlinksChanged>false</HyperlinksChanged>
  <Application>Microsoft Excel</Application>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2020-04-29T12:05:05Z</dcterms:created>
  <dc:creator>Alicija Penkovskaja</dc:creator>
  <cp:lastModifiedBy>Jurgita Žilinskienė</cp:lastModifiedBy>
  <cp:lastPrinted>2020-04-29T12:06:24Z</cp:lastPrinted>
  <dcterms:modified xsi:type="dcterms:W3CDTF">2020-04-29T13:41:27Z</dcterms:modified>
</cp:coreProperties>
</file>